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E:\19 영락교회\코이노니아\B2 지하식당\06 음향및영상장비\"/>
    </mc:Choice>
  </mc:AlternateContent>
  <xr:revisionPtr revIDLastSave="0" documentId="13_ncr:1_{38E31DA7-F395-41F6-A5F7-669594752BA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표지(내역)" sheetId="3" r:id="rId1"/>
    <sheet name="원가계산서" sheetId="11" r:id="rId2"/>
    <sheet name="내역서" sheetId="10" r:id="rId3"/>
  </sheets>
  <definedNames>
    <definedName name="_xlnm._FilterDatabase" localSheetId="2" hidden="1">내역서!$A$58:$O$91</definedName>
    <definedName name="_xlnm.Print_Area" localSheetId="2">내역서!$A$1:$N$91</definedName>
    <definedName name="_xlnm.Print_Area" localSheetId="0">'표지(내역)'!$A$1:$R$40</definedName>
    <definedName name="_xlnm.Print_Titles" localSheetId="2">내역서!$1:$3</definedName>
    <definedName name="_xlnm.Print_Titles" localSheetId="1">원가계산서!$1:$3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6" i="10" l="1"/>
  <c r="K55" i="10"/>
  <c r="K62" i="10"/>
  <c r="L62" i="10"/>
  <c r="K63" i="10"/>
  <c r="K64" i="10"/>
  <c r="M64" i="10" s="1"/>
  <c r="L64" i="10"/>
  <c r="K65" i="10"/>
  <c r="L65" i="10"/>
  <c r="M65" i="10"/>
  <c r="K66" i="10"/>
  <c r="M66" i="10" s="1"/>
  <c r="L66" i="10"/>
  <c r="K67" i="10"/>
  <c r="L67" i="10"/>
  <c r="M67" i="10"/>
  <c r="K68" i="10"/>
  <c r="M68" i="10" s="1"/>
  <c r="L68" i="10"/>
  <c r="K69" i="10"/>
  <c r="L69" i="10"/>
  <c r="M69" i="10"/>
  <c r="K70" i="10"/>
  <c r="M70" i="10" s="1"/>
  <c r="L70" i="10"/>
  <c r="K71" i="10"/>
  <c r="L71" i="10"/>
  <c r="M71" i="10"/>
  <c r="K72" i="10"/>
  <c r="M72" i="10" s="1"/>
  <c r="L72" i="10"/>
  <c r="L73" i="10"/>
  <c r="L74" i="10"/>
  <c r="K75" i="10"/>
  <c r="M75" i="10" s="1"/>
  <c r="L75" i="10"/>
  <c r="K76" i="10"/>
  <c r="L76" i="10"/>
  <c r="M76" i="10"/>
  <c r="K77" i="10"/>
  <c r="M77" i="10" s="1"/>
  <c r="L77" i="10"/>
  <c r="K78" i="10"/>
  <c r="M78" i="10" s="1"/>
  <c r="L78" i="10"/>
  <c r="K79" i="10"/>
  <c r="L79" i="10"/>
  <c r="M79" i="10"/>
  <c r="K80" i="10"/>
  <c r="M80" i="10" s="1"/>
  <c r="L80" i="10"/>
  <c r="K81" i="10"/>
  <c r="L81" i="10"/>
  <c r="M81" i="10"/>
  <c r="K82" i="10"/>
  <c r="M82" i="10" s="1"/>
  <c r="L82" i="10"/>
  <c r="K83" i="10"/>
  <c r="L83" i="10"/>
  <c r="M83" i="10"/>
  <c r="K84" i="10"/>
  <c r="M84" i="10" s="1"/>
  <c r="L84" i="10"/>
  <c r="K85" i="10"/>
  <c r="L85" i="10"/>
  <c r="M85" i="10"/>
  <c r="I86" i="10"/>
  <c r="K86" i="10"/>
  <c r="M86" i="10" s="1"/>
  <c r="L86" i="10"/>
  <c r="L61" i="10"/>
  <c r="K61" i="10"/>
  <c r="M61" i="10" s="1"/>
  <c r="G73" i="10"/>
  <c r="G74" i="10" s="1"/>
  <c r="M63" i="10"/>
  <c r="C28" i="10"/>
  <c r="L57" i="10"/>
  <c r="L56" i="10"/>
  <c r="M56" i="10" s="1"/>
  <c r="I56" i="10"/>
  <c r="L55" i="10"/>
  <c r="M55" i="10" s="1"/>
  <c r="I55" i="10"/>
  <c r="L54" i="10"/>
  <c r="M54" i="10" s="1"/>
  <c r="K54" i="10"/>
  <c r="L53" i="10"/>
  <c r="M53" i="10" s="1"/>
  <c r="K53" i="10"/>
  <c r="L52" i="10"/>
  <c r="M52" i="10" s="1"/>
  <c r="K52" i="10"/>
  <c r="L51" i="10"/>
  <c r="M51" i="10" s="1"/>
  <c r="K51" i="10"/>
  <c r="L50" i="10"/>
  <c r="M50" i="10" s="1"/>
  <c r="K50" i="10"/>
  <c r="L49" i="10"/>
  <c r="M49" i="10" s="1"/>
  <c r="K49" i="10"/>
  <c r="L48" i="10"/>
  <c r="M48" i="10" s="1"/>
  <c r="K48" i="10"/>
  <c r="L47" i="10"/>
  <c r="G47" i="10"/>
  <c r="K47" i="10" s="1"/>
  <c r="L46" i="10"/>
  <c r="M46" i="10" s="1"/>
  <c r="K46" i="10"/>
  <c r="L45" i="10"/>
  <c r="M45" i="10" s="1"/>
  <c r="K45" i="10"/>
  <c r="L44" i="10"/>
  <c r="M44" i="10" s="1"/>
  <c r="K44" i="10"/>
  <c r="L43" i="10"/>
  <c r="M43" i="10" s="1"/>
  <c r="K43" i="10"/>
  <c r="L42" i="10"/>
  <c r="M42" i="10" s="1"/>
  <c r="K42" i="10"/>
  <c r="L41" i="10"/>
  <c r="M41" i="10" s="1"/>
  <c r="K41" i="10"/>
  <c r="L40" i="10"/>
  <c r="M40" i="10" s="1"/>
  <c r="K40" i="10"/>
  <c r="L39" i="10"/>
  <c r="M39" i="10" s="1"/>
  <c r="K39" i="10"/>
  <c r="L38" i="10"/>
  <c r="M38" i="10" s="1"/>
  <c r="K38" i="10"/>
  <c r="L37" i="10"/>
  <c r="M37" i="10" s="1"/>
  <c r="K37" i="10"/>
  <c r="L36" i="10"/>
  <c r="M36" i="10" s="1"/>
  <c r="K36" i="10"/>
  <c r="L35" i="10"/>
  <c r="M35" i="10" s="1"/>
  <c r="K35" i="10"/>
  <c r="L34" i="10"/>
  <c r="M34" i="10" s="1"/>
  <c r="K34" i="10"/>
  <c r="L33" i="10"/>
  <c r="M33" i="10" s="1"/>
  <c r="K33" i="10"/>
  <c r="L32" i="10"/>
  <c r="M32" i="10" s="1"/>
  <c r="K32" i="10"/>
  <c r="I32" i="10"/>
  <c r="L31" i="10"/>
  <c r="M31" i="10" s="1"/>
  <c r="K31" i="10"/>
  <c r="I31" i="10"/>
  <c r="K74" i="10" l="1"/>
  <c r="M74" i="10" s="1"/>
  <c r="L63" i="10"/>
  <c r="M62" i="10"/>
  <c r="K73" i="10"/>
  <c r="M73" i="10" s="1"/>
  <c r="K57" i="10"/>
  <c r="K27" i="10" s="1"/>
  <c r="M47" i="10"/>
  <c r="M57" i="10" s="1"/>
  <c r="M27" i="10" s="1"/>
  <c r="I57" i="10"/>
  <c r="I27" i="10" s="1"/>
  <c r="L91" i="10" l="1"/>
  <c r="L60" i="10"/>
  <c r="K60" i="10"/>
  <c r="I60" i="10"/>
  <c r="L58" i="10"/>
  <c r="K58" i="10"/>
  <c r="I58" i="10"/>
  <c r="L30" i="10"/>
  <c r="L27" i="10"/>
  <c r="L26" i="10"/>
  <c r="M26" i="10" s="1"/>
  <c r="K26" i="10"/>
  <c r="I26" i="10"/>
  <c r="M58" i="10" l="1"/>
  <c r="M60" i="10"/>
  <c r="M91" i="10" l="1"/>
  <c r="I91" i="10" l="1"/>
  <c r="I28" i="10" s="1"/>
  <c r="K91" i="10" l="1"/>
  <c r="K28" i="10" s="1"/>
  <c r="M28" i="10" s="1"/>
  <c r="M30" i="10" l="1"/>
  <c r="I30" i="10" l="1"/>
  <c r="E4" i="11" s="1"/>
  <c r="E7" i="11" s="1"/>
  <c r="K30" i="10" l="1"/>
  <c r="E8" i="11" s="1"/>
  <c r="E10" i="11" s="1"/>
  <c r="E24" i="11" s="1"/>
  <c r="E26" i="11" l="1"/>
  <c r="E27" i="11" s="1"/>
  <c r="E28" i="11" l="1"/>
  <c r="E29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vin kang</author>
  </authors>
  <commentList>
    <comment ref="G50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vin kang:</t>
        </r>
        <r>
          <rPr>
            <sz val="9"/>
            <color indexed="81"/>
            <rFont val="Tahoma"/>
            <family val="2"/>
          </rPr>
          <t xml:space="preserve">
PTZ </t>
        </r>
        <r>
          <rPr>
            <sz val="9"/>
            <color indexed="81"/>
            <rFont val="돋움"/>
            <family val="3"/>
            <charset val="129"/>
          </rPr>
          <t>카메라</t>
        </r>
        <r>
          <rPr>
            <sz val="9"/>
            <color indexed="81"/>
            <rFont val="Tahoma"/>
            <family val="2"/>
          </rPr>
          <t xml:space="preserve"> 4</t>
        </r>
        <r>
          <rPr>
            <sz val="9"/>
            <color indexed="81"/>
            <rFont val="돋움"/>
            <family val="3"/>
            <charset val="129"/>
          </rPr>
          <t>대분</t>
        </r>
      </text>
    </comment>
    <comment ref="G74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vin kang:</t>
        </r>
        <r>
          <rPr>
            <sz val="9"/>
            <color indexed="81"/>
            <rFont val="Tahoma"/>
            <family val="2"/>
          </rPr>
          <t xml:space="preserve">
PTZ </t>
        </r>
        <r>
          <rPr>
            <sz val="9"/>
            <color indexed="81"/>
            <rFont val="돋움"/>
            <family val="3"/>
            <charset val="129"/>
          </rPr>
          <t>카메라</t>
        </r>
        <r>
          <rPr>
            <sz val="9"/>
            <color indexed="81"/>
            <rFont val="Tahoma"/>
            <family val="2"/>
          </rPr>
          <t xml:space="preserve"> 4</t>
        </r>
        <r>
          <rPr>
            <sz val="9"/>
            <color indexed="81"/>
            <rFont val="돋움"/>
            <family val="3"/>
            <charset val="129"/>
          </rPr>
          <t>대분</t>
        </r>
      </text>
    </comment>
    <comment ref="G76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vin kang:</t>
        </r>
        <r>
          <rPr>
            <sz val="9"/>
            <color indexed="81"/>
            <rFont val="Tahoma"/>
            <family val="2"/>
          </rPr>
          <t xml:space="preserve">
PTZ </t>
        </r>
        <r>
          <rPr>
            <sz val="9"/>
            <color indexed="81"/>
            <rFont val="돋움"/>
            <family val="3"/>
            <charset val="129"/>
          </rPr>
          <t>카메라</t>
        </r>
        <r>
          <rPr>
            <sz val="9"/>
            <color indexed="81"/>
            <rFont val="Tahoma"/>
            <family val="2"/>
          </rPr>
          <t xml:space="preserve"> 4</t>
        </r>
        <r>
          <rPr>
            <sz val="9"/>
            <color indexed="81"/>
            <rFont val="돋움"/>
            <family val="3"/>
            <charset val="129"/>
          </rPr>
          <t>대분</t>
        </r>
      </text>
    </comment>
  </commentList>
</comments>
</file>

<file path=xl/sharedStrings.xml><?xml version="1.0" encoding="utf-8"?>
<sst xmlns="http://schemas.openxmlformats.org/spreadsheetml/2006/main" count="332" uniqueCount="257">
  <si>
    <t>번호</t>
    <phoneticPr fontId="10" type="noConversion"/>
  </si>
  <si>
    <t>품명</t>
    <phoneticPr fontId="10" type="noConversion"/>
  </si>
  <si>
    <t>재료및규격</t>
    <phoneticPr fontId="10" type="noConversion"/>
  </si>
  <si>
    <t>spec'</t>
    <phoneticPr fontId="10" type="noConversion"/>
  </si>
  <si>
    <t>단위</t>
    <phoneticPr fontId="10" type="noConversion"/>
  </si>
  <si>
    <t>수량</t>
    <phoneticPr fontId="10" type="noConversion"/>
  </si>
  <si>
    <t>재료비</t>
    <phoneticPr fontId="8" type="noConversion"/>
  </si>
  <si>
    <t>노무비</t>
    <phoneticPr fontId="8" type="noConversion"/>
  </si>
  <si>
    <t>합계</t>
    <phoneticPr fontId="8" type="noConversion"/>
  </si>
  <si>
    <t>비고</t>
    <phoneticPr fontId="10" type="noConversion"/>
  </si>
  <si>
    <t>단가</t>
    <phoneticPr fontId="8" type="noConversion"/>
  </si>
  <si>
    <t>금액</t>
    <phoneticPr fontId="8" type="noConversion"/>
  </si>
  <si>
    <t>A</t>
    <phoneticPr fontId="10" type="noConversion"/>
  </si>
  <si>
    <t>LOT</t>
  </si>
  <si>
    <t>*</t>
    <phoneticPr fontId="10" type="noConversion"/>
  </si>
  <si>
    <t>견적조건</t>
    <phoneticPr fontId="10" type="noConversion"/>
  </si>
  <si>
    <t>부가가치세 별도.</t>
    <phoneticPr fontId="10" type="noConversion"/>
  </si>
  <si>
    <t>용전,용수 제외.</t>
    <phoneticPr fontId="10" type="noConversion"/>
  </si>
  <si>
    <t>[ 직접공사 - 집계표 ]</t>
    <phoneticPr fontId="10" type="noConversion"/>
  </si>
  <si>
    <t>소    계</t>
  </si>
  <si>
    <t>주방공사 제외.</t>
    <phoneticPr fontId="10" type="noConversion"/>
  </si>
  <si>
    <t>설계비용 제외.</t>
    <phoneticPr fontId="6" type="noConversion"/>
  </si>
  <si>
    <t>ARTWORK, DISPLAY, 미디어 아트 제외.</t>
    <phoneticPr fontId="10" type="noConversion"/>
  </si>
  <si>
    <t>이동가구, 통신, AV SYSTEM, 전자제품 기기, 주방기기 제외.</t>
    <phoneticPr fontId="10" type="noConversion"/>
  </si>
  <si>
    <t>2025. 05.</t>
    <phoneticPr fontId="10" type="noConversion"/>
  </si>
  <si>
    <t>공 사 원 가 계 산 서</t>
  </si>
  <si>
    <t>비        목</t>
  </si>
  <si>
    <t>A1</t>
  </si>
  <si>
    <t>순   공   사   원   가</t>
  </si>
  <si>
    <t>재   료   비</t>
  </si>
  <si>
    <t>직  접  재  료  비</t>
  </si>
  <si>
    <t/>
  </si>
  <si>
    <t>A2</t>
  </si>
  <si>
    <t>간  접  재  료  비</t>
  </si>
  <si>
    <t>A3</t>
  </si>
  <si>
    <t>작업설, 부산물(△)</t>
  </si>
  <si>
    <t>AS</t>
  </si>
  <si>
    <t>[ 소          계 ]</t>
  </si>
  <si>
    <t>B1</t>
  </si>
  <si>
    <t>노   무   비</t>
  </si>
  <si>
    <t>직  접  노  무  비</t>
  </si>
  <si>
    <t>B2</t>
  </si>
  <si>
    <t>간  접  노  무  비</t>
  </si>
  <si>
    <t>직접노무비 * 12.6%</t>
    <phoneticPr fontId="133" type="noConversion"/>
  </si>
  <si>
    <t>BS</t>
  </si>
  <si>
    <t>C2</t>
  </si>
  <si>
    <t>경        비</t>
  </si>
  <si>
    <t>경              비</t>
  </si>
  <si>
    <t>C4</t>
  </si>
  <si>
    <t>산  재  보  험  료</t>
  </si>
  <si>
    <t>노무비 * 3.56%</t>
  </si>
  <si>
    <t>C5</t>
  </si>
  <si>
    <t>고  용  보  험  료</t>
  </si>
  <si>
    <t>노무비 * 1.01%</t>
  </si>
  <si>
    <t>C6</t>
  </si>
  <si>
    <t>국민  건강  보험료</t>
  </si>
  <si>
    <t>직접노무비 * 3.545%</t>
  </si>
  <si>
    <t>C7</t>
  </si>
  <si>
    <t>국민  연금  보험료</t>
  </si>
  <si>
    <t>직접노무비 * 4.5%</t>
  </si>
  <si>
    <t>C8</t>
  </si>
  <si>
    <t>퇴직  공제  부금비</t>
  </si>
  <si>
    <t>직접노무비 * 2.3%</t>
  </si>
  <si>
    <t>CA</t>
  </si>
  <si>
    <t>산업안전보건관리비</t>
  </si>
  <si>
    <t>CB</t>
  </si>
  <si>
    <t>노인장기요양보험료</t>
  </si>
  <si>
    <t>건강보험료 * 12.95%</t>
  </si>
  <si>
    <t>CG</t>
  </si>
  <si>
    <t>기   타    경   비</t>
  </si>
  <si>
    <t>(재료비+노무비) * 5.2%</t>
    <phoneticPr fontId="133" type="noConversion"/>
  </si>
  <si>
    <t>CH</t>
  </si>
  <si>
    <t>환  경  보  전  비</t>
  </si>
  <si>
    <t>(재료비+직노+경비) * 0.3%</t>
  </si>
  <si>
    <t>CK</t>
  </si>
  <si>
    <t>하도급지급보증수수료</t>
  </si>
  <si>
    <t>(재료비+직노+경비) * 0.081%</t>
  </si>
  <si>
    <t>CL</t>
  </si>
  <si>
    <t>건설기계대여금지급보증서발급수수료</t>
  </si>
  <si>
    <t>(재료비+직노+경비) * 0.32%</t>
  </si>
  <si>
    <t>CS</t>
  </si>
  <si>
    <t>S1</t>
  </si>
  <si>
    <t xml:space="preserve">        계</t>
  </si>
  <si>
    <t>D1</t>
  </si>
  <si>
    <t>일  반  관  리  비</t>
  </si>
  <si>
    <t>계 * 6%</t>
  </si>
  <si>
    <t>D2</t>
  </si>
  <si>
    <t>이              윤</t>
  </si>
  <si>
    <t>D9</t>
  </si>
  <si>
    <t>공   급    가   액</t>
  </si>
  <si>
    <t>DB</t>
  </si>
  <si>
    <t>부  가  가  치  세</t>
  </si>
  <si>
    <t>공급가액 * 10%</t>
  </si>
  <si>
    <t>DH</t>
  </si>
  <si>
    <t>총   공   사    비</t>
  </si>
  <si>
    <t>영락 NEXTHUB 조성공사</t>
    <phoneticPr fontId="10" type="noConversion"/>
  </si>
  <si>
    <t>(재료비+직노) * 2.28%</t>
    <phoneticPr fontId="133" type="noConversion"/>
  </si>
  <si>
    <t xml:space="preserve">영락 NEXTHUB 조성공사 </t>
    <phoneticPr fontId="10" type="noConversion"/>
  </si>
  <si>
    <t>공사명: 영락 NEXTHUB 조성공사 [ 내역서 ]</t>
    <phoneticPr fontId="8" type="noConversion"/>
  </si>
  <si>
    <t>구  성   비</t>
    <phoneticPr fontId="10" type="noConversion"/>
  </si>
  <si>
    <t>비   고</t>
    <phoneticPr fontId="10" type="noConversion"/>
  </si>
  <si>
    <t>공사명 : 영락 NEXTHUB 조성공사</t>
    <phoneticPr fontId="133" type="noConversion"/>
  </si>
  <si>
    <t>EA</t>
    <phoneticPr fontId="6" type="noConversion"/>
  </si>
  <si>
    <t>EA</t>
    <phoneticPr fontId="10" type="noConversion"/>
  </si>
  <si>
    <t>음향/영상 구매 내역서</t>
    <phoneticPr fontId="10" type="noConversion"/>
  </si>
  <si>
    <t>마이크 케이블</t>
    <phoneticPr fontId="10" type="noConversion"/>
  </si>
  <si>
    <t>인건비</t>
    <phoneticPr fontId="10" type="noConversion"/>
  </si>
  <si>
    <t>메인 스피커</t>
    <phoneticPr fontId="10" type="noConversion"/>
  </si>
  <si>
    <t>스피커 플라잉</t>
    <phoneticPr fontId="10" type="noConversion"/>
  </si>
  <si>
    <t>딜레이4 스피커</t>
    <phoneticPr fontId="10" type="noConversion"/>
  </si>
  <si>
    <t>강단 모니터 스피커</t>
    <phoneticPr fontId="10" type="noConversion"/>
  </si>
  <si>
    <t>메인용 파워엠프</t>
    <phoneticPr fontId="10" type="noConversion"/>
  </si>
  <si>
    <t>딜레이/강단 용 파워엠프</t>
    <phoneticPr fontId="10" type="noConversion"/>
  </si>
  <si>
    <t>찬양단 무선 마이크</t>
    <phoneticPr fontId="10" type="noConversion"/>
  </si>
  <si>
    <t>디지털 믹서</t>
    <phoneticPr fontId="10" type="noConversion"/>
  </si>
  <si>
    <t>무선 공유기</t>
    <phoneticPr fontId="10" type="noConversion"/>
  </si>
  <si>
    <t>방송실 스피커</t>
    <phoneticPr fontId="10" type="noConversion"/>
  </si>
  <si>
    <t>순차전원 공급기</t>
    <phoneticPr fontId="10" type="noConversion"/>
  </si>
  <si>
    <t>랙 케비넷</t>
    <phoneticPr fontId="10" type="noConversion"/>
  </si>
  <si>
    <t xml:space="preserve"> 스피콘 </t>
    <phoneticPr fontId="10" type="noConversion"/>
  </si>
  <si>
    <t>스피커 케이블</t>
    <phoneticPr fontId="10" type="noConversion"/>
  </si>
  <si>
    <t>멀티 케이블</t>
    <phoneticPr fontId="10" type="noConversion"/>
  </si>
  <si>
    <t>XLR 커넥터</t>
    <phoneticPr fontId="10" type="noConversion"/>
  </si>
  <si>
    <t>샤시잭</t>
    <phoneticPr fontId="10" type="noConversion"/>
  </si>
  <si>
    <t>스크린 리모컨 교체</t>
    <phoneticPr fontId="10" type="noConversion"/>
  </si>
  <si>
    <t>GW 후렉시블</t>
    <phoneticPr fontId="10" type="noConversion"/>
  </si>
  <si>
    <t>잭박스</t>
    <phoneticPr fontId="10" type="noConversion"/>
  </si>
  <si>
    <t>잡자재비,공구손료</t>
    <phoneticPr fontId="10" type="noConversion"/>
  </si>
  <si>
    <t>인건비</t>
    <phoneticPr fontId="10" type="noConversion"/>
  </si>
  <si>
    <t xml:space="preserve"> 음향튜닝비</t>
    <phoneticPr fontId="10" type="noConversion"/>
  </si>
  <si>
    <t>RMS 300W, PEAK 1,200W</t>
  </si>
  <si>
    <t>ELX200-12-W (흰색)</t>
  </si>
  <si>
    <t>RMS 300W</t>
    <phoneticPr fontId="10" type="noConversion"/>
  </si>
  <si>
    <t>375W+375W</t>
    <phoneticPr fontId="10" type="noConversion"/>
  </si>
  <si>
    <t xml:space="preserve">XLS 2002 </t>
    <phoneticPr fontId="10" type="noConversion"/>
  </si>
  <si>
    <t>300W+300W</t>
    <phoneticPr fontId="10" type="noConversion"/>
  </si>
  <si>
    <t>WA350</t>
    <phoneticPr fontId="10" type="noConversion"/>
  </si>
  <si>
    <t>2CH (핸드+핸드)</t>
    <phoneticPr fontId="10" type="noConversion"/>
  </si>
  <si>
    <t>BK-820N</t>
    <phoneticPr fontId="10" type="noConversion"/>
  </si>
  <si>
    <t>IN 12XLR+4COMBO/OUT 8XLR</t>
    <phoneticPr fontId="10" type="noConversion"/>
  </si>
  <si>
    <t>DM3</t>
    <phoneticPr fontId="10" type="noConversion"/>
  </si>
  <si>
    <t>디지털 콘솔 원격용</t>
    <phoneticPr fontId="10" type="noConversion"/>
  </si>
  <si>
    <t>IPTIME AX6000M</t>
    <phoneticPr fontId="10" type="noConversion"/>
  </si>
  <si>
    <t>95W (앰프내장)</t>
    <phoneticPr fontId="10" type="noConversion"/>
  </si>
  <si>
    <t>HS7</t>
    <phoneticPr fontId="10" type="noConversion"/>
  </si>
  <si>
    <t>GSQ80</t>
    <phoneticPr fontId="10" type="noConversion"/>
  </si>
  <si>
    <t>서랍 포함</t>
    <phoneticPr fontId="10" type="noConversion"/>
  </si>
  <si>
    <t>21구</t>
    <phoneticPr fontId="10" type="noConversion"/>
  </si>
  <si>
    <t>스피커 8대분</t>
    <phoneticPr fontId="10" type="noConversion"/>
  </si>
  <si>
    <t xml:space="preserve">NL4FX </t>
    <phoneticPr fontId="10" type="noConversion"/>
  </si>
  <si>
    <t>기계 구성</t>
    <phoneticPr fontId="10" type="noConversion"/>
  </si>
  <si>
    <t>MR202-8AT</t>
    <phoneticPr fontId="10" type="noConversion"/>
  </si>
  <si>
    <t>딜레이4</t>
    <phoneticPr fontId="10" type="noConversion"/>
  </si>
  <si>
    <t>2S9F</t>
    <phoneticPr fontId="10" type="noConversion"/>
  </si>
  <si>
    <t>총 24채널 기존 활용</t>
    <phoneticPr fontId="10" type="noConversion"/>
  </si>
  <si>
    <t>12CH+12CH</t>
    <phoneticPr fontId="10" type="noConversion"/>
  </si>
  <si>
    <t>무선마이크/앰프 기계 구성</t>
    <phoneticPr fontId="10" type="noConversion"/>
  </si>
  <si>
    <t>NC3FXX, NC3MXX</t>
    <phoneticPr fontId="10" type="noConversion"/>
  </si>
  <si>
    <t>NC3FD-LX</t>
    <phoneticPr fontId="10" type="noConversion"/>
  </si>
  <si>
    <t>송수신기 세트</t>
    <phoneticPr fontId="10" type="noConversion"/>
  </si>
  <si>
    <t>50M</t>
    <phoneticPr fontId="10" type="noConversion"/>
  </si>
  <si>
    <t>알루미늄 22mm</t>
    <phoneticPr fontId="10" type="noConversion"/>
  </si>
  <si>
    <t>목사님1,강단3,악기2</t>
    <phoneticPr fontId="10" type="noConversion"/>
  </si>
  <si>
    <t>4구</t>
    <phoneticPr fontId="10" type="noConversion"/>
  </si>
  <si>
    <t>전선, 배선용품</t>
    <phoneticPr fontId="10" type="noConversion"/>
  </si>
  <si>
    <t>배선 / 배관 / 설치 / 세팅</t>
    <phoneticPr fontId="10" type="noConversion"/>
  </si>
  <si>
    <r>
      <t>TRS-828</t>
    </r>
    <r>
      <rPr>
        <sz val="11"/>
        <rFont val="맑은 고딕"/>
        <family val="3"/>
        <charset val="129"/>
        <scheme val="minor"/>
      </rPr>
      <t xml:space="preserve"> (흰색)</t>
    </r>
    <phoneticPr fontId="10" type="noConversion"/>
  </si>
  <si>
    <r>
      <t>TRS-828</t>
    </r>
    <r>
      <rPr>
        <sz val="11"/>
        <rFont val="맑은 고딕"/>
        <family val="3"/>
        <charset val="129"/>
        <scheme val="minor"/>
      </rPr>
      <t xml:space="preserve"> (검정색)</t>
    </r>
    <phoneticPr fontId="10" type="noConversion"/>
  </si>
  <si>
    <t>EA</t>
    <phoneticPr fontId="10" type="noConversion"/>
  </si>
  <si>
    <t>SET</t>
    <phoneticPr fontId="10" type="noConversion"/>
  </si>
  <si>
    <t>EA</t>
    <phoneticPr fontId="10" type="noConversion"/>
  </si>
  <si>
    <t>EA</t>
    <phoneticPr fontId="10" type="noConversion"/>
  </si>
  <si>
    <t>식</t>
    <phoneticPr fontId="10" type="noConversion"/>
  </si>
  <si>
    <t>EA</t>
    <phoneticPr fontId="10" type="noConversion"/>
  </si>
  <si>
    <t>EA</t>
    <phoneticPr fontId="10" type="noConversion"/>
  </si>
  <si>
    <t>M</t>
    <phoneticPr fontId="10" type="noConversion"/>
  </si>
  <si>
    <t>M</t>
    <phoneticPr fontId="10" type="noConversion"/>
  </si>
  <si>
    <t>SET</t>
    <phoneticPr fontId="10" type="noConversion"/>
  </si>
  <si>
    <t>식</t>
    <phoneticPr fontId="10" type="noConversion"/>
  </si>
  <si>
    <t>식</t>
    <phoneticPr fontId="10" type="noConversion"/>
  </si>
  <si>
    <t>음향시스템</t>
    <phoneticPr fontId="6" type="noConversion"/>
  </si>
  <si>
    <t>영상시스템</t>
    <phoneticPr fontId="6" type="noConversion"/>
  </si>
  <si>
    <t>PTZ 카메라 컨트롤러</t>
    <phoneticPr fontId="10" type="noConversion"/>
  </si>
  <si>
    <t>영상 스위처</t>
    <phoneticPr fontId="10" type="noConversion"/>
  </si>
  <si>
    <t>PGM 모니터</t>
    <phoneticPr fontId="10" type="noConversion"/>
  </si>
  <si>
    <t>SDI 분배기</t>
    <phoneticPr fontId="10" type="noConversion"/>
  </si>
  <si>
    <t>제작젠더</t>
    <phoneticPr fontId="10" type="noConversion"/>
  </si>
  <si>
    <t>HDMI TO SDI 컨버터</t>
    <phoneticPr fontId="10" type="noConversion"/>
  </si>
  <si>
    <t>CCTV용 모니터</t>
    <phoneticPr fontId="10" type="noConversion"/>
  </si>
  <si>
    <t>PTZ 카메라</t>
    <phoneticPr fontId="10" type="noConversion"/>
  </si>
  <si>
    <t>1/2.3" CMOS/829만 화소/15배줌</t>
    <phoneticPr fontId="10" type="noConversion"/>
  </si>
  <si>
    <t>CR-N300</t>
    <phoneticPr fontId="10" type="noConversion"/>
  </si>
  <si>
    <t>봉브라켓</t>
    <phoneticPr fontId="10" type="noConversion"/>
  </si>
  <si>
    <t>봉타입</t>
    <phoneticPr fontId="10" type="noConversion"/>
  </si>
  <si>
    <t>7인치 터치 패널</t>
    <phoneticPr fontId="10" type="noConversion"/>
  </si>
  <si>
    <t>RC-IP100</t>
    <phoneticPr fontId="10" type="noConversion"/>
  </si>
  <si>
    <t>IN 10 / OUT 6</t>
    <phoneticPr fontId="10" type="noConversion"/>
  </si>
  <si>
    <t>ATEM 1 M/E Constellation HD</t>
    <phoneticPr fontId="10" type="noConversion"/>
  </si>
  <si>
    <t>영상 스위처 컨트롤러</t>
    <phoneticPr fontId="10" type="noConversion"/>
  </si>
  <si>
    <t>PGM 10 / PVM 10</t>
    <phoneticPr fontId="10" type="noConversion"/>
  </si>
  <si>
    <t>SMC-50AV</t>
    <phoneticPr fontId="10" type="noConversion"/>
  </si>
  <si>
    <t>녹화기</t>
    <phoneticPr fontId="10" type="noConversion"/>
  </si>
  <si>
    <t>SD카드 녹화</t>
    <phoneticPr fontId="10" type="noConversion"/>
  </si>
  <si>
    <t>HYPERDECK STUDIO HD MINI</t>
    <phoneticPr fontId="10" type="noConversion"/>
  </si>
  <si>
    <t>107.9cm</t>
    <phoneticPr fontId="10" type="noConversion"/>
  </si>
  <si>
    <t>40인치</t>
    <phoneticPr fontId="10" type="noConversion"/>
  </si>
  <si>
    <t>OUT6</t>
    <phoneticPr fontId="10" type="noConversion"/>
  </si>
  <si>
    <t>VS146</t>
    <phoneticPr fontId="10" type="noConversion"/>
  </si>
  <si>
    <t>PPT용 PC</t>
    <phoneticPr fontId="10" type="noConversion"/>
  </si>
  <si>
    <t>i512G/32G/RTX3050/SSD1TB/HDD2TB</t>
    <phoneticPr fontId="10" type="noConversion"/>
  </si>
  <si>
    <t>조립형PC</t>
    <phoneticPr fontId="10" type="noConversion"/>
  </si>
  <si>
    <t>PC 듀얼 모니터</t>
    <phoneticPr fontId="10" type="noConversion"/>
  </si>
  <si>
    <t>80cm</t>
    <phoneticPr fontId="10" type="noConversion"/>
  </si>
  <si>
    <t>32인치</t>
    <phoneticPr fontId="10" type="noConversion"/>
  </si>
  <si>
    <t>오디오 인터페이스</t>
    <phoneticPr fontId="10" type="noConversion"/>
  </si>
  <si>
    <t>SCARLETT SOLO 3세대</t>
    <phoneticPr fontId="10" type="noConversion"/>
  </si>
  <si>
    <t>영상 케이블</t>
    <phoneticPr fontId="10" type="noConversion"/>
  </si>
  <si>
    <t>본당중계 연장</t>
    <phoneticPr fontId="10" type="noConversion"/>
  </si>
  <si>
    <t>CANARE L-4.5CHD</t>
    <phoneticPr fontId="10" type="noConversion"/>
  </si>
  <si>
    <t>영상 케이블</t>
    <phoneticPr fontId="10" type="noConversion"/>
  </si>
  <si>
    <t>각 TV</t>
    <phoneticPr fontId="10" type="noConversion"/>
  </si>
  <si>
    <t>CANARE L-4.5CHD</t>
    <phoneticPr fontId="10" type="noConversion"/>
  </si>
  <si>
    <t>전원 케이블</t>
    <phoneticPr fontId="10" type="noConversion"/>
  </si>
  <si>
    <t>1.0SQ(국산)</t>
    <phoneticPr fontId="10" type="noConversion"/>
  </si>
  <si>
    <t>GW 후렉시블</t>
    <phoneticPr fontId="10" type="noConversion"/>
  </si>
  <si>
    <t>50M</t>
    <phoneticPr fontId="10" type="noConversion"/>
  </si>
  <si>
    <t>알루미늄 22mm</t>
    <phoneticPr fontId="10" type="noConversion"/>
  </si>
  <si>
    <t>각 TV 및 기계구성</t>
    <phoneticPr fontId="10" type="noConversion"/>
  </si>
  <si>
    <t xml:space="preserve"> BCP-B53</t>
    <phoneticPr fontId="10" type="noConversion"/>
  </si>
  <si>
    <t>HDMI 광케이블</t>
    <phoneticPr fontId="10" type="noConversion"/>
  </si>
  <si>
    <t>강단 노트북용</t>
    <phoneticPr fontId="10" type="noConversion"/>
  </si>
  <si>
    <t>넥스트유v2.0 4K 60Hz AOC 광 케이블</t>
    <phoneticPr fontId="10" type="noConversion"/>
  </si>
  <si>
    <t>영상믹서쪽 PC신호</t>
    <phoneticPr fontId="10" type="noConversion"/>
  </si>
  <si>
    <t>Micro Converter SDI to HDMI 3G</t>
    <phoneticPr fontId="10" type="noConversion"/>
  </si>
  <si>
    <t>SDI TO HDMI 컨버터</t>
    <phoneticPr fontId="10" type="noConversion"/>
  </si>
  <si>
    <t>Micro Converter HDMI to SDI 3G</t>
    <phoneticPr fontId="10" type="noConversion"/>
  </si>
  <si>
    <t xml:space="preserve">TV </t>
    <phoneticPr fontId="10" type="noConversion"/>
  </si>
  <si>
    <t>215.9cm, 성도석2, 무대1</t>
    <phoneticPr fontId="10" type="noConversion"/>
  </si>
  <si>
    <t>삼성, 85인치</t>
    <phoneticPr fontId="10" type="noConversion"/>
  </si>
  <si>
    <t xml:space="preserve"> TV 봉브라켓</t>
    <phoneticPr fontId="10" type="noConversion"/>
  </si>
  <si>
    <t>PC60C</t>
    <phoneticPr fontId="10" type="noConversion"/>
  </si>
  <si>
    <t>CCTV</t>
    <phoneticPr fontId="10" type="noConversion"/>
  </si>
  <si>
    <t xml:space="preserve"> FULL HD 210만화소(20M얼굴식별가능) </t>
    <phoneticPr fontId="10" type="noConversion"/>
  </si>
  <si>
    <t>JMT-S210D-36</t>
    <phoneticPr fontId="10" type="noConversion"/>
  </si>
  <si>
    <t>CCTV용</t>
    <phoneticPr fontId="10" type="noConversion"/>
  </si>
  <si>
    <t>Micro Converter HDMI to SDI 3G</t>
    <phoneticPr fontId="10" type="noConversion"/>
  </si>
  <si>
    <t>실황 확인용, 80cm</t>
    <phoneticPr fontId="10" type="noConversion"/>
  </si>
  <si>
    <t>32인치</t>
    <phoneticPr fontId="10" type="noConversion"/>
  </si>
  <si>
    <t>앙카,전산볼트, 전선, 배선용품</t>
    <phoneticPr fontId="10" type="noConversion"/>
  </si>
  <si>
    <t>EA</t>
    <phoneticPr fontId="10" type="noConversion"/>
  </si>
  <si>
    <t>M</t>
    <phoneticPr fontId="10" type="noConversion"/>
  </si>
  <si>
    <t>식</t>
    <phoneticPr fontId="10" type="noConversion"/>
  </si>
  <si>
    <t>LOT</t>
    <phoneticPr fontId="10" type="noConversion"/>
  </si>
  <si>
    <t>(노무비+경비+일반관리비) * 5%</t>
    <phoneticPr fontId="10" type="noConversion"/>
  </si>
  <si>
    <t>만단위 절삭</t>
    <phoneticPr fontId="10" type="noConversion"/>
  </si>
  <si>
    <t>영상/음향(구매)</t>
    <phoneticPr fontId="10" type="noConversion"/>
  </si>
  <si>
    <t>음향시스템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</si>
</sst>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2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#,##0_ "/>
    <numFmt numFmtId="177" formatCode="#,##0_);[Red]\(#,##0\)"/>
    <numFmt numFmtId="178" formatCode="0.00000000"/>
    <numFmt numFmtId="179" formatCode="#."/>
    <numFmt numFmtId="180" formatCode="_ * #,##0_ ;_ * \-#,##0_ ;_ * &quot;-&quot;_ ;_ @_ "/>
    <numFmt numFmtId="181" formatCode="#,##0.0;[Red]#,##0.0;&quot; &quot;"/>
    <numFmt numFmtId="182" formatCode="0.0000%"/>
    <numFmt numFmtId="183" formatCode="#,##0.0000"/>
    <numFmt numFmtId="184" formatCode="#,##0.00;[Red]#,##0.00;&quot; &quot;"/>
    <numFmt numFmtId="185" formatCode="[&lt;=9999999]###\-####;\(0###\)\ ###\-####"/>
    <numFmt numFmtId="186" formatCode="0%\ "/>
    <numFmt numFmtId="187" formatCode="#,##0;[Red]&quot;-&quot;#,##0"/>
    <numFmt numFmtId="188" formatCode="#,##0.00;[Red]&quot;-&quot;#,##0.00"/>
    <numFmt numFmtId="189" formatCode="_ &quot;₩&quot;* #,##0_ ;_ &quot;₩&quot;* \-#,##0_ ;_ &quot;₩&quot;* &quot;-&quot;_ ;_ @_ "/>
    <numFmt numFmtId="190" formatCode="_(&quot;$&quot;* #,##0_);_(&quot;$&quot;* \(#,##0\);_(&quot;$&quot;* &quot;-&quot;_);_(@_)"/>
    <numFmt numFmtId="191" formatCode="&quot;$&quot;#,##0_);[Red]\(&quot;$&quot;#,##0\)"/>
    <numFmt numFmtId="192" formatCode="_ &quot;₩&quot;* #,##0.00_ ;_ &quot;₩&quot;* \-#,##0.00_ ;_ &quot;₩&quot;* &quot;-&quot;??_ ;_ @_ "/>
    <numFmt numFmtId="193" formatCode="_(&quot;$&quot;* #,##0.00_);_(&quot;$&quot;* \(#,##0.00\);_(&quot;$&quot;* &quot;-&quot;??_);_(@_)"/>
    <numFmt numFmtId="194" formatCode="&quot;$&quot;#,##0.00_);[Red]\(&quot;$&quot;#,##0.00\)"/>
    <numFmt numFmtId="195" formatCode="&quot;₩&quot;#,##0.00;[Red]&quot;₩&quot;\-#,##0.00"/>
    <numFmt numFmtId="196" formatCode="&quot;₩&quot;#,##0;[Red]&quot;₩&quot;\-#,##0"/>
    <numFmt numFmtId="197" formatCode="_(* #,##0_);_(* \(#,##0\);_(* &quot;-&quot;_);_(@_)"/>
    <numFmt numFmtId="198" formatCode="_ * #,##0.00_ ;_ * \-#,##0.00_ ;_ * &quot;-&quot;??_ ;_ @_ "/>
    <numFmt numFmtId="199" formatCode="_(* #,##0.00_);_(* \(#,##0.00\);_(* &quot;-&quot;??_);_(@_)"/>
    <numFmt numFmtId="200" formatCode="_ &quot;$&quot;* #,##0.00_ ;_ &quot;$&quot;* \-#,##0.00_ ;_ &quot;$&quot;* &quot;-&quot;??_ ;_ @_ "/>
    <numFmt numFmtId="201" formatCode="&quot; &quot;@"/>
    <numFmt numFmtId="202" formatCode="0.000"/>
    <numFmt numFmtId="203" formatCode="\-\2\2\4&quot; &quot;"/>
    <numFmt numFmtId="204" formatCode="\-\1&quot; &quot;"/>
    <numFmt numFmtId="205" formatCode="#,##0&quot;  &quot;"/>
    <numFmt numFmtId="206" formatCode="\-\1\4\4&quot; &quot;"/>
    <numFmt numFmtId="207" formatCode="#,##0.0_ ;[Red]\-#,##0.0\ "/>
    <numFmt numFmtId="208" formatCode="0.00_);[Red]\(0.00\)"/>
    <numFmt numFmtId="209" formatCode="#,##0;\(#,##0\)"/>
    <numFmt numFmtId="210" formatCode="&quot;₩&quot;\ #,##0.00;[Red]&quot;₩&quot;\ \-#,##0.00"/>
    <numFmt numFmtId="211" formatCode="#,##0_ ;\-#,##0\ "/>
    <numFmt numFmtId="212" formatCode="\$#,##0.00"/>
    <numFmt numFmtId="213" formatCode="\$#,##0\ ;\(\$#,##0\)"/>
    <numFmt numFmtId="214" formatCode="#,##0.00\ &quot;kr&quot;;[Red]\-#,##0.00\ &quot;kr&quot;"/>
    <numFmt numFmtId="215" formatCode="0.0"/>
    <numFmt numFmtId="216" formatCode="0_ "/>
    <numFmt numFmtId="217" formatCode="#,##0;&quot;-&quot;#,##0"/>
    <numFmt numFmtId="218" formatCode="#,##0.00;&quot;-&quot;#,##0.00"/>
    <numFmt numFmtId="219" formatCode="_-* #,##0\ _k_r_-;\-* #,##0\ _k_r_-;_-* &quot;-&quot;\ _k_r_-;_-@_-"/>
    <numFmt numFmtId="220" formatCode="_-[$€-2]* #,##0.00_-;\-[$€-2]* #,##0.00_-;_-[$€-2]* &quot;-&quot;??_-"/>
    <numFmt numFmtId="221" formatCode="#,##0.0_);\(#,##0.0\)"/>
    <numFmt numFmtId="222" formatCode="#,##0.000\ &quot;㎏ &quot;"/>
    <numFmt numFmtId="223" formatCode="#,##0.00&quot;?_);\(#,##0.00&quot;&quot;?&quot;\)"/>
    <numFmt numFmtId="224" formatCode="&quot;SFr.&quot;#,##0.00;&quot;SFr.&quot;\-#,##0.00"/>
    <numFmt numFmtId="225" formatCode="#,##0.000\ &quot;m  &quot;"/>
    <numFmt numFmtId="226" formatCode="#,##0.000\ &quot;㎡ &quot;"/>
    <numFmt numFmtId="227" formatCode="#,##0.000\ &quot;㎥ &quot;"/>
    <numFmt numFmtId="228" formatCode="d\.m\.yy"/>
    <numFmt numFmtId="229" formatCode="hh:mm:ss&quot;₩&quot;&quot;₩&quot;&quot;₩&quot;&quot;₩&quot;&quot;₩&quot;&quot;₩&quot;\ AM/PM_)"/>
    <numFmt numFmtId="230" formatCode="0.0%"/>
    <numFmt numFmtId="231" formatCode="#,##0.0&quot;     &quot;"/>
    <numFmt numFmtId="232" formatCode="&quot;$&quot;#,##0;\-&quot;$&quot;#,##0"/>
    <numFmt numFmtId="233" formatCode="\-\2\2\5&quot; &quot;"/>
    <numFmt numFmtId="234" formatCode="\1\4\4&quot; &quot;"/>
    <numFmt numFmtId="235" formatCode="m\o\n\th\ d\,\ yyyy"/>
    <numFmt numFmtId="236" formatCode="&quot;₩&quot;#,##0;&quot;₩&quot;&quot;₩&quot;&quot;₩&quot;&quot;₩&quot;\-#,##0"/>
    <numFmt numFmtId="237" formatCode="#,##0.0"/>
    <numFmt numFmtId="238" formatCode="0.0%;[Red]\-0.0%"/>
    <numFmt numFmtId="239" formatCode="#,##0&quot;칸&quot;"/>
    <numFmt numFmtId="240" formatCode="_-* #,##0;\-* #,##0;_-* &quot;-&quot;;_-@"/>
    <numFmt numFmtId="241" formatCode="&quot;,&quot;###0"/>
    <numFmt numFmtId="242" formatCode="&quot;~&quot;#0"/>
    <numFmt numFmtId="243" formatCode="[&lt;=999999]&quot;,&quot;##\-####;\(0###\)\ ##\-####"/>
    <numFmt numFmtId="244" formatCode="[&lt;=9999999]&quot;,&quot;###\-####;\(0###\)\ ###\-####"/>
    <numFmt numFmtId="245" formatCode="&quot;  &quot;@"/>
    <numFmt numFmtId="246" formatCode="&quot;$&quot;#,##0.00_);\(&quot;$&quot;#,##0.00\)"/>
    <numFmt numFmtId="247" formatCode="&quot;₩&quot;#,##0;[Red]&quot;₩&quot;&quot;₩&quot;&quot;₩&quot;&quot;₩&quot;\-#,##0"/>
    <numFmt numFmtId="248" formatCode="[&lt;=999999]##\-####;\(0###\)\ ##\-####"/>
    <numFmt numFmtId="249" formatCode="[&lt;=99999999]####\-####;\(0###\)\ ####\-####"/>
    <numFmt numFmtId="250" formatCode="##\-##"/>
    <numFmt numFmtId="251" formatCode="\$#,##0.00;\(\$#,##0.00\)"/>
    <numFmt numFmtId="252" formatCode="#,##0&quot; &quot;;[Red]&quot;△&quot;#,##0&quot; &quot;"/>
    <numFmt numFmtId="253" formatCode="* #,##0&quot; &quot;;[Red]* &quot;△&quot;#,##0&quot; &quot;;* @"/>
    <numFmt numFmtId="254" formatCode="_-* #,##0.000_-;\-* #,##0.000_-;_-* &quot;-&quot;_-;_-@_-"/>
    <numFmt numFmtId="255" formatCode="#,##0.####;[Red]&quot;△&quot;#,##0.####"/>
    <numFmt numFmtId="256" formatCode="_ * #\!\,##0_ ;_ * &quot;₩&quot;\!\-#\!\,##0_ ;_ * &quot;-&quot;_ ;_ @_ "/>
    <numFmt numFmtId="257" formatCode="_-* #,##0.00_-;&quot;₩&quot;&quot;₩&quot;\-* #,##0.00_-;_-* &quot;-&quot;??_-;_-@_-"/>
    <numFmt numFmtId="258" formatCode="_-&quot;$&quot;* #,##0_-;\-&quot;$&quot;* #,##0_-;_-&quot;$&quot;* &quot;-&quot;_-;_-@_-"/>
    <numFmt numFmtId="259" formatCode="_-&quot;$&quot;* #,##0.00_-;\-&quot;$&quot;* #,##0.00_-;_-&quot;$&quot;* &quot;-&quot;??_-;_-@_-"/>
    <numFmt numFmtId="260" formatCode="_-&quot;₩&quot;* #,##0.00_-;&quot;₩&quot;&quot;₩&quot;\-&quot;₩&quot;* #,##0.00_-;_-&quot;₩&quot;* &quot;-&quot;??_-;_-@_-"/>
    <numFmt numFmtId="261" formatCode="&quot;₩&quot;#,##0.00;&quot;₩&quot;&quot;₩&quot;&quot;₩&quot;&quot;₩&quot;\-#,##0.00"/>
    <numFmt numFmtId="262" formatCode="#,###"/>
    <numFmt numFmtId="263" formatCode="_-* #,##0.000_-;\-* #,##0.000_-;_-* &quot;-&quot;???_-;_-@_-"/>
  </numFmts>
  <fonts count="139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돋움"/>
      <family val="3"/>
      <charset val="129"/>
    </font>
    <font>
      <sz val="8"/>
      <name val="맑은 고딕"/>
      <family val="3"/>
      <charset val="129"/>
    </font>
    <font>
      <b/>
      <sz val="11"/>
      <name val="돋움"/>
      <family val="3"/>
      <charset val="129"/>
    </font>
    <font>
      <sz val="12"/>
      <name val="바탕체"/>
      <family val="1"/>
      <charset val="129"/>
    </font>
    <font>
      <b/>
      <sz val="10"/>
      <name val="돋움"/>
      <family val="3"/>
      <charset val="129"/>
    </font>
    <font>
      <sz val="8"/>
      <name val="돋움"/>
      <family val="3"/>
      <charset val="129"/>
    </font>
    <font>
      <sz val="10"/>
      <name val="Arial"/>
      <family val="2"/>
    </font>
    <font>
      <sz val="10"/>
      <name val="MS Sans Serif"/>
      <family val="2"/>
    </font>
    <font>
      <sz val="12"/>
      <name val="돋움체"/>
      <family val="3"/>
      <charset val="129"/>
    </font>
    <font>
      <sz val="10"/>
      <color indexed="19"/>
      <name val="돋움체"/>
      <family val="3"/>
      <charset val="129"/>
    </font>
    <font>
      <sz val="12"/>
      <name val="¹UAAA¼"/>
      <family val="3"/>
      <charset val="129"/>
    </font>
    <font>
      <sz val="10"/>
      <name val="명조"/>
      <family val="3"/>
      <charset val="129"/>
    </font>
    <font>
      <sz val="12"/>
      <name val="¹????¼"/>
      <family val="1"/>
      <charset val="129"/>
    </font>
    <font>
      <b/>
      <sz val="12"/>
      <name val="???"/>
      <family val="1"/>
    </font>
    <font>
      <sz val="12"/>
      <name val="COUR"/>
      <family val="3"/>
    </font>
    <font>
      <sz val="10"/>
      <name val="굴림체"/>
      <family val="3"/>
      <charset val="129"/>
    </font>
    <font>
      <sz val="10"/>
      <color indexed="22"/>
      <name val="Modern"/>
      <family val="3"/>
      <charset val="255"/>
    </font>
    <font>
      <sz val="1"/>
      <color indexed="16"/>
      <name val="Courier"/>
      <family val="3"/>
    </font>
    <font>
      <sz val="10"/>
      <name val="Helv"/>
      <family val="2"/>
    </font>
    <font>
      <sz val="9"/>
      <name val="Arial"/>
      <family val="2"/>
    </font>
    <font>
      <u/>
      <sz val="7.5"/>
      <color indexed="36"/>
      <name val="Arial"/>
      <family val="2"/>
    </font>
    <font>
      <sz val="12"/>
      <name val="Times New Roman"/>
      <family val="1"/>
    </font>
    <font>
      <sz val="11"/>
      <name val="¾©"/>
      <family val="3"/>
      <charset val="129"/>
    </font>
    <font>
      <sz val="11"/>
      <name val="바탕체"/>
      <family val="1"/>
      <charset val="129"/>
    </font>
    <font>
      <sz val="9"/>
      <name val="돋움체"/>
      <family val="3"/>
      <charset val="129"/>
    </font>
    <font>
      <sz val="9"/>
      <name val="굴림체"/>
      <family val="3"/>
      <charset val="129"/>
    </font>
    <font>
      <sz val="12"/>
      <name val="돋움"/>
      <family val="3"/>
      <charset val="129"/>
    </font>
    <font>
      <sz val="10"/>
      <name val="Courier New"/>
      <family val="3"/>
    </font>
    <font>
      <sz val="12"/>
      <name val="굴림체"/>
      <family val="3"/>
      <charset val="129"/>
    </font>
    <font>
      <sz val="10"/>
      <name val="옛체"/>
      <family val="1"/>
      <charset val="129"/>
    </font>
    <font>
      <sz val="10"/>
      <name val="돋움체"/>
      <family val="3"/>
      <charset val="129"/>
    </font>
    <font>
      <b/>
      <sz val="12"/>
      <name val="바탕체"/>
      <family val="1"/>
      <charset val="129"/>
    </font>
    <font>
      <sz val="14"/>
      <name val="AngsanaUPC"/>
      <family val="1"/>
    </font>
    <font>
      <sz val="12"/>
      <name val="Arial"/>
      <family val="2"/>
    </font>
    <font>
      <sz val="12"/>
      <name val="￠R¡×IoUAAA¡ER￠R¡¿u"/>
      <family val="1"/>
      <charset val="129"/>
    </font>
    <font>
      <sz val="12"/>
      <name val="??UAAA¨?"/>
      <family val="3"/>
      <charset val="129"/>
    </font>
    <font>
      <sz val="12"/>
      <name val="ⓒoUAAA¨u"/>
      <family val="1"/>
      <charset val="129"/>
    </font>
    <font>
      <sz val="12"/>
      <name val="©öUAAA¨ù"/>
      <family val="1"/>
      <charset val="129"/>
    </font>
    <font>
      <sz val="11"/>
      <name val="μ¸¿o"/>
      <family val="3"/>
      <charset val="129"/>
    </font>
    <font>
      <sz val="12"/>
      <name val="¹ÙÅÁÃ¼"/>
      <family val="1"/>
      <charset val="129"/>
    </font>
    <font>
      <sz val="10"/>
      <name val="Geneva"/>
      <family val="2"/>
    </font>
    <font>
      <sz val="8"/>
      <name val="Times New Roman"/>
      <family val="1"/>
    </font>
    <font>
      <sz val="10"/>
      <color indexed="8"/>
      <name val="MS Sans Serif"/>
      <family val="2"/>
    </font>
    <font>
      <sz val="10"/>
      <name val="굴림"/>
      <family val="3"/>
      <charset val="129"/>
    </font>
    <font>
      <b/>
      <sz val="12"/>
      <name val="Arial MT"/>
      <family val="2"/>
    </font>
    <font>
      <sz val="12"/>
      <name val="Tms Rmn"/>
      <family val="1"/>
    </font>
    <font>
      <sz val="12"/>
      <name val="System"/>
      <family val="2"/>
      <charset val="129"/>
    </font>
    <font>
      <sz val="12"/>
      <name val="￠RER￠R¡×u¡ER￠R¡¿u¡ERE "/>
      <family val="3"/>
      <charset val="129"/>
    </font>
    <font>
      <sz val="12"/>
      <name val="¸íÁ¶"/>
      <family val="3"/>
      <charset val="129"/>
    </font>
    <font>
      <sz val="10"/>
      <name val="¹ÙÅÁÃ¼"/>
      <family val="1"/>
      <charset val="129"/>
    </font>
    <font>
      <sz val="10"/>
      <name val="¹UAAA¼"/>
      <family val="3"/>
      <charset val="129"/>
    </font>
    <font>
      <sz val="12"/>
      <name val="µ¸¿òÃ¼"/>
      <family val="3"/>
      <charset val="129"/>
    </font>
    <font>
      <sz val="12"/>
      <name val="μ¸¿oA¼"/>
      <family val="3"/>
      <charset val="129"/>
    </font>
    <font>
      <sz val="14"/>
      <name val="¹UAAA¼"/>
      <family val="3"/>
      <charset val="129"/>
    </font>
    <font>
      <sz val="10"/>
      <name val="±¼¸²A¼"/>
      <family val="1"/>
      <charset val="129"/>
    </font>
    <font>
      <sz val="10"/>
      <name val="±¼¸²Ã¼"/>
      <family val="3"/>
      <charset val="129"/>
    </font>
    <font>
      <sz val="9"/>
      <name val="Times New Roman"/>
      <family val="1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2"/>
      <name val="Arial MT"/>
      <family val="2"/>
    </font>
    <font>
      <sz val="11"/>
      <color indexed="8"/>
      <name val="Calibri"/>
      <family val="2"/>
    </font>
    <font>
      <sz val="11"/>
      <color indexed="8"/>
      <name val="맑은 고딕"/>
      <family val="3"/>
      <charset val="129"/>
    </font>
    <font>
      <sz val="10"/>
      <name val="Times New Roman"/>
      <family val="1"/>
    </font>
    <font>
      <sz val="10"/>
      <color indexed="24"/>
      <name val="Arial"/>
      <family val="2"/>
    </font>
    <font>
      <sz val="10"/>
      <name val="MS Serif"/>
      <family val="1"/>
    </font>
    <font>
      <sz val="10"/>
      <name val="Courier"/>
      <family val="3"/>
    </font>
    <font>
      <b/>
      <sz val="9"/>
      <name val="Helv"/>
      <family val="2"/>
    </font>
    <font>
      <sz val="10"/>
      <color indexed="8"/>
      <name val="Arial"/>
      <family val="2"/>
    </font>
    <font>
      <sz val="10"/>
      <color indexed="16"/>
      <name val="MS Serif"/>
      <family val="1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8"/>
      <name val="Arial"/>
      <family val="2"/>
    </font>
    <font>
      <sz val="10"/>
      <name val="바탕체"/>
      <family val="1"/>
      <charset val="129"/>
    </font>
    <font>
      <b/>
      <sz val="12"/>
      <name val="Helv"/>
      <family val="2"/>
    </font>
    <font>
      <b/>
      <sz val="12"/>
      <name val="Arial"/>
      <family val="2"/>
    </font>
    <font>
      <b/>
      <sz val="1"/>
      <color indexed="8"/>
      <name val="Courier"/>
      <family val="3"/>
    </font>
    <font>
      <b/>
      <sz val="8"/>
      <name val="MS Sans Serif"/>
      <family val="2"/>
    </font>
    <font>
      <sz val="12"/>
      <name val="Helv"/>
      <family val="2"/>
    </font>
    <font>
      <sz val="12"/>
      <color indexed="9"/>
      <name val="Helv"/>
      <family val="2"/>
    </font>
    <font>
      <b/>
      <sz val="10"/>
      <name val="굴림체"/>
      <family val="3"/>
      <charset val="129"/>
    </font>
    <font>
      <sz val="14"/>
      <name val="Helv"/>
      <family val="2"/>
    </font>
    <font>
      <sz val="24"/>
      <name val="Helv"/>
      <family val="2"/>
    </font>
    <font>
      <b/>
      <sz val="11"/>
      <name val="Helv"/>
      <family val="2"/>
    </font>
    <font>
      <sz val="12"/>
      <name val="宋体"/>
      <charset val="129"/>
    </font>
    <font>
      <sz val="7"/>
      <name val="Small Fonts"/>
      <family val="2"/>
    </font>
    <font>
      <b/>
      <sz val="12"/>
      <name val="Book Antiqua"/>
      <family val="1"/>
    </font>
    <font>
      <sz val="10"/>
      <name val="Tms Rmn"/>
      <family val="1"/>
    </font>
    <font>
      <sz val="10"/>
      <name val="Century Gothic"/>
      <family val="2"/>
    </font>
    <font>
      <sz val="8"/>
      <name val="Wingdings"/>
      <charset val="2"/>
    </font>
    <font>
      <sz val="8"/>
      <name val="Helv"/>
      <family val="2"/>
    </font>
    <font>
      <sz val="8"/>
      <name val="MS Sans Serif"/>
      <family val="2"/>
    </font>
    <font>
      <b/>
      <sz val="8"/>
      <name val="Times New Roman"/>
      <family val="1"/>
    </font>
    <font>
      <b/>
      <sz val="8"/>
      <color indexed="8"/>
      <name val="Helv"/>
      <family val="2"/>
    </font>
    <font>
      <b/>
      <u/>
      <sz val="13"/>
      <name val="굴림체"/>
      <family val="3"/>
      <charset val="129"/>
    </font>
    <font>
      <sz val="8"/>
      <name val="바탕체"/>
      <family val="1"/>
      <charset val="129"/>
    </font>
    <font>
      <u/>
      <sz val="10"/>
      <color indexed="36"/>
      <name val="Arial"/>
      <family val="2"/>
    </font>
    <font>
      <i/>
      <outline/>
      <shadow/>
      <u/>
      <sz val="1"/>
      <color indexed="24"/>
      <name val="Courier"/>
      <family val="3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u/>
      <sz val="12"/>
      <color indexed="36"/>
      <name val="바탕체"/>
      <family val="1"/>
      <charset val="129"/>
    </font>
    <font>
      <sz val="14"/>
      <name val="뼥?ⓒ"/>
      <family val="3"/>
      <charset val="129"/>
    </font>
    <font>
      <sz val="1"/>
      <color indexed="0"/>
      <name val="Courier"/>
      <family val="3"/>
    </font>
    <font>
      <sz val="10"/>
      <color indexed="8"/>
      <name val="맑은 고딕"/>
      <family val="3"/>
      <charset val="129"/>
    </font>
    <font>
      <sz val="14"/>
      <name val="뼻뮝"/>
      <family val="3"/>
      <charset val="129"/>
    </font>
    <font>
      <sz val="10"/>
      <color indexed="10"/>
      <name val="돋움체"/>
      <family val="3"/>
      <charset val="129"/>
    </font>
    <font>
      <sz val="8"/>
      <name val="돋움체"/>
      <family val="3"/>
      <charset val="129"/>
    </font>
    <font>
      <b/>
      <sz val="12"/>
      <color indexed="16"/>
      <name val="굴림체"/>
      <family val="3"/>
      <charset val="129"/>
    </font>
    <font>
      <sz val="10"/>
      <color indexed="12"/>
      <name val="굴림체"/>
      <family val="3"/>
      <charset val="129"/>
    </font>
    <font>
      <sz val="18"/>
      <name val="돋움체"/>
      <family val="3"/>
      <charset val="129"/>
    </font>
    <font>
      <b/>
      <sz val="13"/>
      <name val="굴림체"/>
      <family val="3"/>
      <charset val="129"/>
    </font>
    <font>
      <b/>
      <sz val="16"/>
      <name val="돋움체"/>
      <family val="3"/>
      <charset val="129"/>
    </font>
    <font>
      <sz val="11"/>
      <name val="돋움체"/>
      <family val="3"/>
      <charset val="129"/>
    </font>
    <font>
      <sz val="11"/>
      <name val="맑은 고딕"/>
      <family val="3"/>
      <charset val="129"/>
    </font>
    <font>
      <b/>
      <sz val="36"/>
      <name val="맑은 고딕"/>
      <family val="3"/>
      <charset val="129"/>
    </font>
    <font>
      <b/>
      <sz val="14"/>
      <name val="맑은 고딕"/>
      <family val="3"/>
      <charset val="129"/>
    </font>
    <font>
      <b/>
      <sz val="16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theme="1"/>
      <name val="Calibri"/>
      <family val="2"/>
    </font>
    <font>
      <sz val="8"/>
      <color theme="1"/>
      <name val="Arial"/>
      <family val="2"/>
    </font>
    <font>
      <u/>
      <sz val="7.7"/>
      <color theme="10"/>
      <name val="맑은 고딕"/>
      <family val="3"/>
      <charset val="129"/>
    </font>
    <font>
      <sz val="100"/>
      <color rgb="FFFF0000"/>
      <name val="맑은 고딕"/>
      <family val="3"/>
      <charset val="129"/>
    </font>
    <font>
      <sz val="11"/>
      <color indexed="8"/>
      <name val="돋움"/>
      <family val="3"/>
      <charset val="129"/>
    </font>
    <font>
      <sz val="10"/>
      <color theme="1"/>
      <name val="Arial"/>
      <family val="2"/>
    </font>
    <font>
      <sz val="10"/>
      <color indexed="8"/>
      <name val="돋움체"/>
      <family val="3"/>
      <charset val="129"/>
    </font>
    <font>
      <b/>
      <u/>
      <sz val="16"/>
      <color theme="1"/>
      <name val="돋움체"/>
      <family val="3"/>
      <charset val="129"/>
    </font>
    <font>
      <sz val="11"/>
      <color theme="1"/>
      <name val="돋움체"/>
      <family val="3"/>
      <charset val="129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1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  <bgColor indexed="22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22"/>
        <bgColor indexed="64"/>
      </patternFill>
    </fill>
    <fill>
      <patternFill patternType="darkVertical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888">
    <xf numFmtId="0" fontId="0" fillId="0" borderId="0"/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2" fillId="0" borderId="1">
      <alignment horizontal="center"/>
    </xf>
    <xf numFmtId="3" fontId="13" fillId="0" borderId="2"/>
    <xf numFmtId="178" fontId="14" fillId="0" borderId="0" applyNumberFormat="0">
      <alignment horizontal="center" vertical="center"/>
      <protection locked="0" hidden="1"/>
    </xf>
    <xf numFmtId="0" fontId="15" fillId="0" borderId="0"/>
    <xf numFmtId="0" fontId="4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4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/>
    <xf numFmtId="0" fontId="1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9" fillId="2" borderId="0"/>
    <xf numFmtId="0" fontId="11" fillId="0" borderId="0"/>
    <xf numFmtId="0" fontId="1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 applyFont="0" applyFill="0" applyBorder="0" applyAlignment="0" applyProtection="0"/>
    <xf numFmtId="0" fontId="4" fillId="0" borderId="0"/>
    <xf numFmtId="0" fontId="4" fillId="0" borderId="0"/>
    <xf numFmtId="0" fontId="11" fillId="0" borderId="0"/>
    <xf numFmtId="0" fontId="21" fillId="0" borderId="0" applyProtection="0"/>
    <xf numFmtId="0" fontId="11" fillId="0" borderId="0"/>
    <xf numFmtId="0" fontId="12" fillId="0" borderId="0"/>
    <xf numFmtId="0" fontId="11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79" fontId="22" fillId="0" borderId="0">
      <protection locked="0"/>
    </xf>
    <xf numFmtId="179" fontId="22" fillId="0" borderId="0">
      <protection locked="0"/>
    </xf>
    <xf numFmtId="179" fontId="22" fillId="0" borderId="0">
      <protection locked="0"/>
    </xf>
    <xf numFmtId="179" fontId="22" fillId="0" borderId="0">
      <protection locked="0"/>
    </xf>
    <xf numFmtId="179" fontId="22" fillId="0" borderId="0">
      <protection locked="0"/>
    </xf>
    <xf numFmtId="179" fontId="22" fillId="0" borderId="0">
      <protection locked="0"/>
    </xf>
    <xf numFmtId="179" fontId="22" fillId="0" borderId="0">
      <protection locked="0"/>
    </xf>
    <xf numFmtId="179" fontId="22" fillId="0" borderId="0">
      <protection locked="0"/>
    </xf>
    <xf numFmtId="179" fontId="22" fillId="0" borderId="0">
      <protection locked="0"/>
    </xf>
    <xf numFmtId="179" fontId="22" fillId="0" borderId="0">
      <protection locked="0"/>
    </xf>
    <xf numFmtId="179" fontId="22" fillId="0" borderId="0">
      <protection locked="0"/>
    </xf>
    <xf numFmtId="179" fontId="22" fillId="0" borderId="0">
      <protection locked="0"/>
    </xf>
    <xf numFmtId="179" fontId="22" fillId="0" borderId="0">
      <protection locked="0"/>
    </xf>
    <xf numFmtId="179" fontId="22" fillId="0" borderId="0">
      <protection locked="0"/>
    </xf>
    <xf numFmtId="179" fontId="22" fillId="0" borderId="0">
      <protection locked="0"/>
    </xf>
    <xf numFmtId="179" fontId="22" fillId="0" borderId="0">
      <protection locked="0"/>
    </xf>
    <xf numFmtId="179" fontId="22" fillId="0" borderId="0">
      <protection locked="0"/>
    </xf>
    <xf numFmtId="179" fontId="22" fillId="0" borderId="0">
      <protection locked="0"/>
    </xf>
    <xf numFmtId="0" fontId="12" fillId="0" borderId="0"/>
    <xf numFmtId="0" fontId="12" fillId="0" borderId="0"/>
    <xf numFmtId="0" fontId="20" fillId="0" borderId="0"/>
    <xf numFmtId="0" fontId="23" fillId="0" borderId="0"/>
    <xf numFmtId="0" fontId="20" fillId="0" borderId="0"/>
    <xf numFmtId="0" fontId="2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12" fillId="0" borderId="0"/>
    <xf numFmtId="0" fontId="23" fillId="0" borderId="0"/>
    <xf numFmtId="0" fontId="4" fillId="0" borderId="0"/>
    <xf numFmtId="0" fontId="4" fillId="0" borderId="0"/>
    <xf numFmtId="0" fontId="21" fillId="0" borderId="0" applyProtection="0"/>
    <xf numFmtId="0" fontId="8" fillId="0" borderId="0" applyFont="0" applyFill="0" applyBorder="0" applyAlignment="0" applyProtection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23" fillId="0" borderId="0"/>
    <xf numFmtId="0" fontId="20" fillId="0" borderId="0"/>
    <xf numFmtId="0" fontId="12" fillId="0" borderId="0"/>
    <xf numFmtId="0" fontId="12" fillId="0" borderId="0"/>
    <xf numFmtId="0" fontId="11" fillId="0" borderId="0"/>
    <xf numFmtId="0" fontId="20" fillId="0" borderId="0"/>
    <xf numFmtId="0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 applyProtection="0"/>
    <xf numFmtId="0" fontId="4" fillId="0" borderId="0" applyFont="0" applyFill="0" applyBorder="0" applyAlignment="0" applyProtection="0"/>
    <xf numFmtId="0" fontId="11" fillId="0" borderId="0"/>
    <xf numFmtId="0" fontId="20" fillId="0" borderId="0" applyFont="0" applyFill="0" applyBorder="0" applyAlignment="0" applyProtection="0"/>
    <xf numFmtId="0" fontId="11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11" fillId="0" borderId="0"/>
    <xf numFmtId="0" fontId="12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2" fillId="0" borderId="0"/>
    <xf numFmtId="0" fontId="4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2" fillId="0" borderId="0"/>
    <xf numFmtId="0" fontId="20" fillId="0" borderId="0" applyFont="0" applyFill="0" applyBorder="0" applyAlignment="0" applyProtection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2" fillId="0" borderId="0"/>
    <xf numFmtId="0" fontId="20" fillId="0" borderId="0"/>
    <xf numFmtId="0" fontId="20" fillId="0" borderId="0"/>
    <xf numFmtId="0" fontId="20" fillId="0" borderId="0" applyFont="0" applyFill="0" applyBorder="0" applyAlignment="0" applyProtection="0"/>
    <xf numFmtId="0" fontId="11" fillId="0" borderId="0"/>
    <xf numFmtId="0" fontId="8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20" fillId="0" borderId="0"/>
    <xf numFmtId="0" fontId="4" fillId="0" borderId="0"/>
    <xf numFmtId="0" fontId="4" fillId="0" borderId="0"/>
    <xf numFmtId="0" fontId="20" fillId="0" borderId="0"/>
    <xf numFmtId="0" fontId="20" fillId="0" borderId="0" applyFont="0" applyFill="0" applyBorder="0" applyAlignment="0" applyProtection="0"/>
    <xf numFmtId="0" fontId="11" fillId="0" borderId="0"/>
    <xf numFmtId="0" fontId="20" fillId="0" borderId="0" applyFont="0" applyFill="0" applyBorder="0" applyAlignment="0" applyProtection="0"/>
    <xf numFmtId="0" fontId="1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20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/>
    <xf numFmtId="0" fontId="11" fillId="0" borderId="0"/>
    <xf numFmtId="0" fontId="4" fillId="0" borderId="0"/>
    <xf numFmtId="0" fontId="4" fillId="0" borderId="0"/>
    <xf numFmtId="0" fontId="11" fillId="0" borderId="0"/>
    <xf numFmtId="0" fontId="4" fillId="0" borderId="0" applyFont="0" applyFill="0" applyBorder="0" applyAlignment="0" applyProtection="0"/>
    <xf numFmtId="0" fontId="20" fillId="0" borderId="0"/>
    <xf numFmtId="0" fontId="20" fillId="0" borderId="0" applyFont="0" applyFill="0" applyBorder="0" applyAlignment="0" applyProtection="0"/>
    <xf numFmtId="0" fontId="11" fillId="0" borderId="0"/>
    <xf numFmtId="0" fontId="20" fillId="0" borderId="0" applyFont="0" applyFill="0" applyBorder="0" applyAlignment="0" applyProtection="0"/>
    <xf numFmtId="0" fontId="21" fillId="0" borderId="0" applyProtection="0"/>
    <xf numFmtId="0" fontId="23" fillId="0" borderId="0"/>
    <xf numFmtId="0" fontId="23" fillId="0" borderId="0"/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0" fontId="11" fillId="0" borderId="0"/>
    <xf numFmtId="0" fontId="11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2" fillId="0" borderId="0"/>
    <xf numFmtId="0" fontId="12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20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12" fillId="0" borderId="0"/>
    <xf numFmtId="0" fontId="1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0" fillId="0" borderId="0"/>
    <xf numFmtId="0" fontId="20" fillId="0" borderId="0"/>
    <xf numFmtId="0" fontId="11" fillId="0" borderId="0"/>
    <xf numFmtId="0" fontId="20" fillId="0" borderId="0" applyFont="0" applyFill="0" applyBorder="0" applyAlignment="0" applyProtection="0"/>
    <xf numFmtId="0" fontId="23" fillId="0" borderId="0"/>
    <xf numFmtId="0" fontId="20" fillId="0" borderId="0" applyFont="0" applyFill="0" applyBorder="0" applyAlignment="0" applyProtection="0"/>
    <xf numFmtId="0" fontId="21" fillId="0" borderId="0" applyProtection="0"/>
    <xf numFmtId="0" fontId="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11" fillId="0" borderId="0"/>
    <xf numFmtId="0" fontId="20" fillId="0" borderId="0" applyFont="0" applyFill="0" applyBorder="0" applyAlignment="0" applyProtection="0"/>
    <xf numFmtId="0" fontId="20" fillId="0" borderId="0"/>
    <xf numFmtId="0" fontId="12" fillId="0" borderId="0"/>
    <xf numFmtId="0" fontId="20" fillId="0" borderId="0"/>
    <xf numFmtId="0" fontId="12" fillId="0" borderId="0"/>
    <xf numFmtId="0" fontId="20" fillId="0" borderId="0" applyFont="0" applyFill="0" applyBorder="0" applyAlignment="0" applyProtection="0"/>
    <xf numFmtId="0" fontId="12" fillId="0" borderId="0"/>
    <xf numFmtId="0" fontId="11" fillId="0" borderId="0"/>
    <xf numFmtId="0" fontId="20" fillId="0" borderId="0" applyFont="0" applyFill="0" applyBorder="0" applyAlignment="0" applyProtection="0"/>
    <xf numFmtId="0" fontId="11" fillId="0" borderId="0"/>
    <xf numFmtId="38" fontId="12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2" fillId="0" borderId="0"/>
    <xf numFmtId="0" fontId="20" fillId="0" borderId="0" applyFont="0" applyFill="0" applyBorder="0" applyAlignment="0" applyProtection="0"/>
    <xf numFmtId="0" fontId="20" fillId="0" borderId="0"/>
    <xf numFmtId="0" fontId="1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179" fontId="22" fillId="0" borderId="0">
      <protection locked="0"/>
    </xf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8" fillId="0" borderId="0" applyFont="0" applyFill="0" applyBorder="0" applyAlignment="0" applyProtection="0"/>
    <xf numFmtId="0" fontId="24" fillId="0" borderId="0"/>
    <xf numFmtId="179" fontId="22" fillId="0" borderId="0">
      <protection locked="0"/>
    </xf>
    <xf numFmtId="179" fontId="22" fillId="0" borderId="0">
      <protection locked="0"/>
    </xf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7" fillId="0" borderId="0"/>
    <xf numFmtId="0" fontId="12" fillId="0" borderId="0"/>
    <xf numFmtId="180" fontId="28" fillId="0" borderId="2">
      <alignment vertical="center"/>
    </xf>
    <xf numFmtId="3" fontId="13" fillId="0" borderId="2"/>
    <xf numFmtId="3" fontId="13" fillId="0" borderId="2"/>
    <xf numFmtId="180" fontId="29" fillId="0" borderId="3" applyBorder="0">
      <alignment vertical="center"/>
    </xf>
    <xf numFmtId="0" fontId="30" fillId="3" borderId="4" applyNumberFormat="0" applyFill="0" applyBorder="0">
      <alignment horizontal="center" vertical="center"/>
    </xf>
    <xf numFmtId="181" fontId="31" fillId="0" borderId="0">
      <alignment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2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183" fontId="4" fillId="0" borderId="0">
      <alignment vertical="center"/>
    </xf>
    <xf numFmtId="0" fontId="33" fillId="0" borderId="0"/>
    <xf numFmtId="181" fontId="31" fillId="0" borderId="0">
      <alignment vertical="center"/>
    </xf>
    <xf numFmtId="0" fontId="30" fillId="3" borderId="4" applyNumberFormat="0" applyFill="0" applyBorder="0">
      <alignment horizontal="center" vertical="center"/>
    </xf>
    <xf numFmtId="0" fontId="30" fillId="3" borderId="4" applyNumberFormat="0" applyFill="0" applyBorder="0">
      <alignment horizontal="center" vertical="center"/>
    </xf>
    <xf numFmtId="3" fontId="32" fillId="0" borderId="5">
      <alignment horizontal="right" vertical="center"/>
    </xf>
    <xf numFmtId="0" fontId="30" fillId="3" borderId="4" applyNumberFormat="0" applyFill="0" applyBorder="0">
      <alignment horizontal="center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0" fontId="30" fillId="3" borderId="4" applyNumberFormat="0" applyFill="0" applyBorder="0">
      <alignment horizontal="center" vertical="center"/>
    </xf>
    <xf numFmtId="0" fontId="30" fillId="3" borderId="4" applyNumberFormat="0" applyFill="0" applyBorder="0">
      <alignment horizontal="center" vertical="center"/>
    </xf>
    <xf numFmtId="3" fontId="32" fillId="0" borderId="5">
      <alignment horizontal="right" vertical="center"/>
    </xf>
    <xf numFmtId="3" fontId="32" fillId="0" borderId="5">
      <alignment horizontal="right" vertical="center"/>
    </xf>
    <xf numFmtId="0" fontId="33" fillId="0" borderId="0"/>
    <xf numFmtId="181" fontId="31" fillId="0" borderId="0">
      <alignment vertical="center"/>
    </xf>
    <xf numFmtId="3" fontId="32" fillId="0" borderId="5">
      <alignment horizontal="right" vertical="center"/>
    </xf>
    <xf numFmtId="0" fontId="33" fillId="0" borderId="0"/>
    <xf numFmtId="0" fontId="30" fillId="3" borderId="4" applyNumberFormat="0" applyFill="0" applyBorder="0">
      <alignment horizontal="center" vertical="center"/>
    </xf>
    <xf numFmtId="0" fontId="33" fillId="0" borderId="0"/>
    <xf numFmtId="181" fontId="31" fillId="0" borderId="0">
      <alignment vertical="center"/>
    </xf>
    <xf numFmtId="3" fontId="32" fillId="0" borderId="5">
      <alignment horizontal="right" vertical="center"/>
    </xf>
    <xf numFmtId="0" fontId="33" fillId="0" borderId="0"/>
    <xf numFmtId="3" fontId="32" fillId="0" borderId="5">
      <alignment horizontal="right" vertical="center"/>
    </xf>
    <xf numFmtId="3" fontId="32" fillId="0" borderId="5">
      <alignment horizontal="right" vertical="center"/>
    </xf>
    <xf numFmtId="0" fontId="34" fillId="0" borderId="0"/>
    <xf numFmtId="184" fontId="35" fillId="0" borderId="0">
      <alignment vertical="center"/>
    </xf>
    <xf numFmtId="0" fontId="4" fillId="0" borderId="0"/>
    <xf numFmtId="10" fontId="15" fillId="0" borderId="0" applyFont="0" applyFill="0" applyBorder="0" applyAlignment="0" applyProtection="0"/>
    <xf numFmtId="180" fontId="36" fillId="0" borderId="0" applyFont="0" applyFill="0" applyBorder="0" applyAlignment="0" applyProtection="0"/>
    <xf numFmtId="2" fontId="32" fillId="0" borderId="5">
      <alignment horizontal="right" vertical="center"/>
    </xf>
    <xf numFmtId="0" fontId="8" fillId="0" borderId="0"/>
    <xf numFmtId="0" fontId="8" fillId="0" borderId="6">
      <alignment horizont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2" fontId="32" fillId="0" borderId="5">
      <alignment horizontal="right" vertical="center"/>
    </xf>
    <xf numFmtId="184" fontId="35" fillId="0" borderId="0">
      <alignment vertical="center"/>
    </xf>
    <xf numFmtId="179" fontId="22" fillId="0" borderId="0">
      <protection locked="0"/>
    </xf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185" fontId="20" fillId="0" borderId="0">
      <alignment vertical="center"/>
    </xf>
    <xf numFmtId="9" fontId="8" fillId="0" borderId="0">
      <protection locked="0"/>
    </xf>
    <xf numFmtId="0" fontId="38" fillId="0" borderId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7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" fillId="0" borderId="0">
      <protection locked="0"/>
    </xf>
    <xf numFmtId="0" fontId="43" fillId="0" borderId="0" applyFont="0" applyFill="0" applyBorder="0" applyAlignment="0" applyProtection="0"/>
    <xf numFmtId="189" fontId="44" fillId="0" borderId="0" applyFont="0" applyFill="0" applyBorder="0" applyAlignment="0" applyProtection="0"/>
    <xf numFmtId="42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15" fillId="0" borderId="0" applyFont="0" applyFill="0" applyBorder="0" applyAlignment="0" applyProtection="0"/>
    <xf numFmtId="189" fontId="44" fillId="0" borderId="0" applyFont="0" applyFill="0" applyBorder="0" applyAlignment="0" applyProtection="0"/>
    <xf numFmtId="190" fontId="45" fillId="0" borderId="0" applyFont="0" applyFill="0" applyBorder="0" applyAlignment="0" applyProtection="0"/>
    <xf numFmtId="190" fontId="45" fillId="0" borderId="0" applyFont="0" applyFill="0" applyBorder="0" applyAlignment="0" applyProtection="0"/>
    <xf numFmtId="191" fontId="45" fillId="0" borderId="0" applyFont="0" applyFill="0" applyBorder="0" applyAlignment="0" applyProtection="0"/>
    <xf numFmtId="191" fontId="45" fillId="0" borderId="0" applyFont="0" applyFill="0" applyBorder="0" applyAlignment="0" applyProtection="0"/>
    <xf numFmtId="37" fontId="15" fillId="0" borderId="0" applyFont="0" applyFill="0" applyBorder="0" applyAlignment="0" applyProtection="0"/>
    <xf numFmtId="190" fontId="11" fillId="0" borderId="0" applyFont="0" applyFill="0" applyBorder="0" applyAlignment="0" applyProtection="0"/>
    <xf numFmtId="0" fontId="4" fillId="0" borderId="0">
      <protection locked="0"/>
    </xf>
    <xf numFmtId="0" fontId="15" fillId="0" borderId="0" applyFont="0" applyFill="0" applyBorder="0" applyAlignment="0" applyProtection="0"/>
    <xf numFmtId="192" fontId="44" fillId="0" borderId="0" applyFont="0" applyFill="0" applyBorder="0" applyAlignment="0" applyProtection="0"/>
    <xf numFmtId="44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15" fillId="0" borderId="0" applyFont="0" applyFill="0" applyBorder="0" applyAlignment="0" applyProtection="0"/>
    <xf numFmtId="192" fontId="44" fillId="0" borderId="0" applyFont="0" applyFill="0" applyBorder="0" applyAlignment="0" applyProtection="0"/>
    <xf numFmtId="193" fontId="45" fillId="0" borderId="0" applyFont="0" applyFill="0" applyBorder="0" applyAlignment="0" applyProtection="0"/>
    <xf numFmtId="193" fontId="45" fillId="0" borderId="0" applyFont="0" applyFill="0" applyBorder="0" applyAlignment="0" applyProtection="0"/>
    <xf numFmtId="194" fontId="45" fillId="0" borderId="0" applyFont="0" applyFill="0" applyBorder="0" applyAlignment="0" applyProtection="0"/>
    <xf numFmtId="194" fontId="45" fillId="0" borderId="0" applyFont="0" applyFill="0" applyBorder="0" applyAlignment="0" applyProtection="0"/>
    <xf numFmtId="37" fontId="15" fillId="0" borderId="0" applyFont="0" applyFill="0" applyBorder="0" applyAlignment="0" applyProtection="0"/>
    <xf numFmtId="193" fontId="11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1" fillId="0" borderId="0" applyFont="0" applyFill="0" applyBorder="0" applyAlignment="0" applyProtection="0"/>
    <xf numFmtId="195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79" fontId="22" fillId="0" borderId="0">
      <protection locked="0"/>
    </xf>
    <xf numFmtId="0" fontId="12" fillId="0" borderId="0"/>
    <xf numFmtId="0" fontId="46" fillId="0" borderId="0">
      <alignment horizontal="center" wrapText="1"/>
      <protection locked="0"/>
    </xf>
    <xf numFmtId="0" fontId="43" fillId="0" borderId="0" applyFont="0" applyFill="0" applyBorder="0" applyAlignment="0" applyProtection="0"/>
    <xf numFmtId="180" fontId="44" fillId="0" borderId="0" applyFont="0" applyFill="0" applyBorder="0" applyAlignment="0" applyProtection="0"/>
    <xf numFmtId="41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15" fillId="0" borderId="0" applyFont="0" applyFill="0" applyBorder="0" applyAlignment="0" applyProtection="0"/>
    <xf numFmtId="180" fontId="44" fillId="0" borderId="0" applyFont="0" applyFill="0" applyBorder="0" applyAlignment="0" applyProtection="0"/>
    <xf numFmtId="180" fontId="45" fillId="0" borderId="0" applyFont="0" applyFill="0" applyBorder="0" applyAlignment="0" applyProtection="0"/>
    <xf numFmtId="18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37" fontId="15" fillId="0" borderId="0" applyFont="0" applyFill="0" applyBorder="0" applyAlignment="0" applyProtection="0"/>
    <xf numFmtId="197" fontId="47" fillId="0" borderId="0" applyFont="0" applyFill="0" applyBorder="0" applyAlignment="0" applyProtection="0"/>
    <xf numFmtId="0" fontId="15" fillId="0" borderId="0" applyFont="0" applyFill="0" applyBorder="0" applyAlignment="0" applyProtection="0"/>
    <xf numFmtId="198" fontId="44" fillId="0" borderId="0" applyFont="0" applyFill="0" applyBorder="0" applyAlignment="0" applyProtection="0"/>
    <xf numFmtId="43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15" fillId="0" borderId="0" applyFont="0" applyFill="0" applyBorder="0" applyAlignment="0" applyProtection="0"/>
    <xf numFmtId="198" fontId="44" fillId="0" borderId="0" applyFont="0" applyFill="0" applyBorder="0" applyAlignment="0" applyProtection="0"/>
    <xf numFmtId="198" fontId="45" fillId="0" borderId="0" applyFont="0" applyFill="0" applyBorder="0" applyAlignment="0" applyProtection="0"/>
    <xf numFmtId="198" fontId="45" fillId="0" borderId="0" applyFont="0" applyFill="0" applyBorder="0" applyAlignment="0" applyProtection="0"/>
    <xf numFmtId="40" fontId="45" fillId="0" borderId="0" applyFont="0" applyFill="0" applyBorder="0" applyAlignment="0" applyProtection="0"/>
    <xf numFmtId="40" fontId="45" fillId="0" borderId="0" applyFont="0" applyFill="0" applyBorder="0" applyAlignment="0" applyProtection="0"/>
    <xf numFmtId="37" fontId="15" fillId="0" borderId="0" applyFont="0" applyFill="0" applyBorder="0" applyAlignment="0" applyProtection="0"/>
    <xf numFmtId="199" fontId="47" fillId="0" borderId="0" applyFont="0" applyFill="0" applyBorder="0" applyAlignment="0" applyProtection="0"/>
    <xf numFmtId="179" fontId="22" fillId="0" borderId="0">
      <protection locked="0"/>
    </xf>
    <xf numFmtId="179" fontId="22" fillId="0" borderId="0">
      <protection locked="0"/>
    </xf>
    <xf numFmtId="200" fontId="4" fillId="0" borderId="0" applyFont="0" applyFill="0" applyBorder="0" applyAlignment="0" applyProtection="0"/>
    <xf numFmtId="201" fontId="48" fillId="0" borderId="0" applyFont="0" applyFill="0" applyBorder="0" applyAlignment="0" applyProtection="0">
      <alignment horizontal="right"/>
    </xf>
    <xf numFmtId="0" fontId="49" fillId="0" borderId="0"/>
    <xf numFmtId="0" fontId="50" fillId="0" borderId="0" applyNumberFormat="0" applyFill="0" applyBorder="0" applyAlignment="0" applyProtection="0"/>
    <xf numFmtId="0" fontId="51" fillId="0" borderId="0"/>
    <xf numFmtId="0" fontId="41" fillId="0" borderId="0"/>
    <xf numFmtId="0" fontId="51" fillId="0" borderId="0"/>
    <xf numFmtId="0" fontId="52" fillId="0" borderId="0"/>
    <xf numFmtId="0" fontId="15" fillId="0" borderId="0"/>
    <xf numFmtId="0" fontId="44" fillId="0" borderId="0"/>
    <xf numFmtId="0" fontId="43" fillId="0" borderId="0"/>
    <xf numFmtId="0" fontId="53" fillId="0" borderId="0"/>
    <xf numFmtId="0" fontId="51" fillId="0" borderId="0"/>
    <xf numFmtId="0" fontId="44" fillId="0" borderId="0"/>
    <xf numFmtId="0" fontId="43" fillId="0" borderId="0"/>
    <xf numFmtId="0" fontId="54" fillId="0" borderId="0"/>
    <xf numFmtId="0" fontId="55" fillId="0" borderId="0"/>
    <xf numFmtId="37" fontId="44" fillId="0" borderId="0"/>
    <xf numFmtId="37" fontId="15" fillId="0" borderId="0"/>
    <xf numFmtId="0" fontId="44" fillId="0" borderId="0"/>
    <xf numFmtId="0" fontId="15" fillId="0" borderId="0"/>
    <xf numFmtId="0" fontId="56" fillId="0" borderId="0"/>
    <xf numFmtId="0" fontId="57" fillId="0" borderId="0"/>
    <xf numFmtId="0" fontId="44" fillId="0" borderId="0"/>
    <xf numFmtId="0" fontId="15" fillId="0" borderId="0"/>
    <xf numFmtId="0" fontId="44" fillId="0" borderId="0"/>
    <xf numFmtId="0" fontId="15" fillId="0" borderId="0"/>
    <xf numFmtId="0" fontId="44" fillId="0" borderId="0"/>
    <xf numFmtId="0" fontId="15" fillId="0" borderId="0"/>
    <xf numFmtId="0" fontId="44" fillId="0" borderId="0"/>
    <xf numFmtId="0" fontId="58" fillId="0" borderId="0"/>
    <xf numFmtId="0" fontId="45" fillId="0" borderId="0"/>
    <xf numFmtId="0" fontId="45" fillId="0" borderId="0"/>
    <xf numFmtId="0" fontId="45" fillId="0" borderId="0"/>
    <xf numFmtId="0" fontId="11" fillId="0" borderId="0"/>
    <xf numFmtId="0" fontId="11" fillId="0" borderId="0"/>
    <xf numFmtId="0" fontId="59" fillId="0" borderId="0"/>
    <xf numFmtId="0" fontId="60" fillId="0" borderId="0"/>
    <xf numFmtId="0" fontId="59" fillId="0" borderId="0"/>
    <xf numFmtId="0" fontId="60" fillId="0" borderId="0"/>
    <xf numFmtId="0" fontId="15" fillId="0" borderId="0"/>
    <xf numFmtId="0" fontId="4" fillId="0" borderId="0" applyFill="0" applyBorder="0" applyAlignment="0"/>
    <xf numFmtId="176" fontId="8" fillId="0" borderId="0" applyFill="0" applyBorder="0" applyAlignment="0"/>
    <xf numFmtId="202" fontId="61" fillId="0" borderId="0" applyFill="0" applyBorder="0" applyAlignment="0"/>
    <xf numFmtId="203" fontId="48" fillId="0" borderId="0" applyFill="0" applyBorder="0" applyAlignment="0"/>
    <xf numFmtId="204" fontId="48" fillId="0" borderId="0" applyFill="0" applyBorder="0" applyAlignment="0"/>
    <xf numFmtId="205" fontId="48" fillId="0" borderId="0" applyFill="0" applyBorder="0" applyAlignment="0"/>
    <xf numFmtId="206" fontId="48" fillId="0" borderId="0" applyFill="0" applyBorder="0" applyAlignment="0"/>
    <xf numFmtId="176" fontId="8" fillId="0" borderId="0" applyFill="0" applyBorder="0" applyAlignment="0"/>
    <xf numFmtId="0" fontId="62" fillId="0" borderId="0"/>
    <xf numFmtId="0" fontId="63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179" fontId="22" fillId="0" borderId="7">
      <protection locked="0"/>
    </xf>
    <xf numFmtId="180" fontId="36" fillId="0" borderId="0" applyFont="0" applyFill="0" applyBorder="0" applyAlignment="0" applyProtection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197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7" fontId="11" fillId="0" borderId="0" applyFont="0" applyFill="0" applyBorder="0" applyAlignment="0" applyProtection="0"/>
    <xf numFmtId="197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207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208" fontId="4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205" fontId="48" fillId="0" borderId="0" applyFont="0" applyFill="0" applyBorder="0" applyAlignment="0" applyProtection="0"/>
    <xf numFmtId="199" fontId="11" fillId="0" borderId="0" applyFont="0" applyFill="0" applyBorder="0" applyAlignment="0" applyProtection="0"/>
    <xf numFmtId="209" fontId="67" fillId="0" borderId="0"/>
    <xf numFmtId="198" fontId="11" fillId="0" borderId="0" applyFont="0" applyFill="0" applyBorder="0" applyAlignment="0" applyProtection="0"/>
    <xf numFmtId="3" fontId="68" fillId="0" borderId="0" applyFont="0" applyFill="0" applyBorder="0" applyAlignment="0" applyProtection="0"/>
    <xf numFmtId="0" fontId="69" fillId="0" borderId="0" applyNumberFormat="0" applyAlignment="0">
      <alignment horizontal="left"/>
    </xf>
    <xf numFmtId="0" fontId="70" fillId="0" borderId="0" applyNumberFormat="0" applyAlignment="0"/>
    <xf numFmtId="21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90" fontId="11" fillId="0" borderId="0" applyFont="0" applyFill="0" applyBorder="0" applyAlignment="0" applyProtection="0"/>
    <xf numFmtId="176" fontId="8" fillId="0" borderId="0" applyFont="0" applyFill="0" applyBorder="0" applyAlignment="0" applyProtection="0"/>
    <xf numFmtId="193" fontId="11" fillId="0" borderId="0" applyFont="0" applyFill="0" applyBorder="0" applyAlignment="0" applyProtection="0"/>
    <xf numFmtId="211" fontId="4" fillId="0" borderId="0" applyFont="0" applyFill="0" applyBorder="0" applyAlignment="0" applyProtection="0">
      <alignment vertical="center"/>
    </xf>
    <xf numFmtId="212" fontId="71" fillId="0" borderId="2" applyFill="0" applyBorder="0" applyAlignment="0"/>
    <xf numFmtId="193" fontId="11" fillId="0" borderId="0" applyFont="0" applyFill="0" applyBorder="0" applyAlignment="0" applyProtection="0"/>
    <xf numFmtId="213" fontId="68" fillId="0" borderId="0" applyFont="0" applyFill="0" applyBorder="0" applyAlignment="0" applyProtection="0"/>
    <xf numFmtId="214" fontId="4" fillId="0" borderId="0"/>
    <xf numFmtId="0" fontId="68" fillId="0" borderId="0" applyFont="0" applyFill="0" applyBorder="0" applyAlignment="0" applyProtection="0"/>
    <xf numFmtId="14" fontId="72" fillId="0" borderId="0" applyFill="0" applyBorder="0" applyAlignment="0"/>
    <xf numFmtId="215" fontId="8" fillId="0" borderId="0">
      <protection locked="0"/>
    </xf>
    <xf numFmtId="216" fontId="11" fillId="0" borderId="8">
      <alignment vertical="center"/>
    </xf>
    <xf numFmtId="217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9" fontId="4" fillId="0" borderId="0"/>
    <xf numFmtId="179" fontId="22" fillId="0" borderId="0">
      <protection locked="0"/>
    </xf>
    <xf numFmtId="179" fontId="22" fillId="0" borderId="0">
      <protection locked="0"/>
    </xf>
    <xf numFmtId="205" fontId="48" fillId="0" borderId="0" applyFill="0" applyBorder="0" applyAlignment="0"/>
    <xf numFmtId="176" fontId="8" fillId="0" borderId="0" applyFill="0" applyBorder="0" applyAlignment="0"/>
    <xf numFmtId="205" fontId="48" fillId="0" borderId="0" applyFill="0" applyBorder="0" applyAlignment="0"/>
    <xf numFmtId="206" fontId="48" fillId="0" borderId="0" applyFill="0" applyBorder="0" applyAlignment="0"/>
    <xf numFmtId="176" fontId="8" fillId="0" borderId="0" applyFill="0" applyBorder="0" applyAlignment="0"/>
    <xf numFmtId="0" fontId="73" fillId="0" borderId="0" applyNumberFormat="0" applyAlignment="0">
      <alignment horizontal="left"/>
    </xf>
    <xf numFmtId="220" fontId="4" fillId="0" borderId="0" applyFont="0" applyFill="0" applyBorder="0" applyAlignment="0" applyProtection="0"/>
    <xf numFmtId="0" fontId="74" fillId="0" borderId="0">
      <protection locked="0"/>
    </xf>
    <xf numFmtId="0" fontId="74" fillId="0" borderId="0">
      <protection locked="0"/>
    </xf>
    <xf numFmtId="0" fontId="75" fillId="0" borderId="0">
      <protection locked="0"/>
    </xf>
    <xf numFmtId="0" fontId="74" fillId="0" borderId="0">
      <protection locked="0"/>
    </xf>
    <xf numFmtId="0" fontId="74" fillId="0" borderId="0">
      <protection locked="0"/>
    </xf>
    <xf numFmtId="0" fontId="74" fillId="0" borderId="0">
      <protection locked="0"/>
    </xf>
    <xf numFmtId="0" fontId="75" fillId="0" borderId="0">
      <protection locked="0"/>
    </xf>
    <xf numFmtId="2" fontId="68" fillId="0" borderId="0" applyFont="0" applyFill="0" applyBorder="0" applyAlignment="0" applyProtection="0"/>
    <xf numFmtId="2" fontId="45" fillId="0" borderId="0">
      <alignment horizontal="left"/>
    </xf>
    <xf numFmtId="38" fontId="76" fillId="4" borderId="0" applyNumberFormat="0" applyBorder="0" applyAlignment="0" applyProtection="0"/>
    <xf numFmtId="3" fontId="77" fillId="0" borderId="9">
      <alignment horizontal="right" vertical="center"/>
    </xf>
    <xf numFmtId="4" fontId="77" fillId="0" borderId="9">
      <alignment horizontal="right" vertical="center"/>
    </xf>
    <xf numFmtId="0" fontId="78" fillId="0" borderId="0">
      <alignment horizontal="left"/>
    </xf>
    <xf numFmtId="0" fontId="79" fillId="0" borderId="10" applyNumberFormat="0" applyAlignment="0" applyProtection="0">
      <alignment horizontal="left" vertical="center"/>
    </xf>
    <xf numFmtId="0" fontId="79" fillId="0" borderId="11">
      <alignment horizontal="left" vertical="center"/>
    </xf>
    <xf numFmtId="37" fontId="80" fillId="0" borderId="0">
      <protection locked="0"/>
    </xf>
    <xf numFmtId="37" fontId="80" fillId="0" borderId="0">
      <protection locked="0"/>
    </xf>
    <xf numFmtId="0" fontId="81" fillId="0" borderId="12">
      <alignment horizontal="center"/>
    </xf>
    <xf numFmtId="0" fontId="81" fillId="0" borderId="0">
      <alignment horizontal="center"/>
    </xf>
    <xf numFmtId="10" fontId="76" fillId="4" borderId="2" applyNumberFormat="0" applyBorder="0" applyAlignment="0" applyProtection="0"/>
    <xf numFmtId="221" fontId="82" fillId="5" borderId="0"/>
    <xf numFmtId="222" fontId="77" fillId="0" borderId="2">
      <alignment vertical="center"/>
    </xf>
    <xf numFmtId="223" fontId="8" fillId="0" borderId="12">
      <protection locked="0"/>
    </xf>
    <xf numFmtId="223" fontId="8" fillId="0" borderId="12">
      <protection locked="0"/>
    </xf>
    <xf numFmtId="223" fontId="8" fillId="0" borderId="12">
      <protection locked="0"/>
    </xf>
    <xf numFmtId="223" fontId="8" fillId="0" borderId="12">
      <protection locked="0"/>
    </xf>
    <xf numFmtId="223" fontId="8" fillId="0" borderId="12">
      <protection locked="0"/>
    </xf>
    <xf numFmtId="223" fontId="8" fillId="0" borderId="12">
      <protection locked="0"/>
    </xf>
    <xf numFmtId="223" fontId="8" fillId="0" borderId="12">
      <protection locked="0"/>
    </xf>
    <xf numFmtId="223" fontId="8" fillId="0" borderId="12">
      <protection locked="0"/>
    </xf>
    <xf numFmtId="223" fontId="8" fillId="0" borderId="12">
      <protection locked="0"/>
    </xf>
    <xf numFmtId="223" fontId="8" fillId="0" borderId="12">
      <protection locked="0"/>
    </xf>
    <xf numFmtId="224" fontId="20" fillId="0" borderId="12">
      <protection locked="0"/>
    </xf>
    <xf numFmtId="0" fontId="67" fillId="0" borderId="0" applyNumberFormat="0" applyFont="0" applyFill="0" applyBorder="0" applyProtection="0">
      <alignment horizontal="left" vertical="center"/>
    </xf>
    <xf numFmtId="205" fontId="48" fillId="0" borderId="0" applyFill="0" applyBorder="0" applyAlignment="0"/>
    <xf numFmtId="176" fontId="8" fillId="0" borderId="0" applyFill="0" applyBorder="0" applyAlignment="0"/>
    <xf numFmtId="205" fontId="48" fillId="0" borderId="0" applyFill="0" applyBorder="0" applyAlignment="0"/>
    <xf numFmtId="206" fontId="48" fillId="0" borderId="0" applyFill="0" applyBorder="0" applyAlignment="0"/>
    <xf numFmtId="176" fontId="8" fillId="0" borderId="0" applyFill="0" applyBorder="0" applyAlignment="0"/>
    <xf numFmtId="221" fontId="83" fillId="6" borderId="0"/>
    <xf numFmtId="0" fontId="84" fillId="0" borderId="13" applyFont="0" applyBorder="0" applyAlignment="0">
      <alignment horizontal="center" vertical="center"/>
    </xf>
    <xf numFmtId="225" fontId="77" fillId="0" borderId="2">
      <alignment horizontal="right" vertical="center"/>
    </xf>
    <xf numFmtId="226" fontId="77" fillId="0" borderId="2">
      <alignment vertical="center"/>
    </xf>
    <xf numFmtId="227" fontId="77" fillId="0" borderId="2">
      <alignment vertical="center"/>
    </xf>
    <xf numFmtId="0" fontId="85" fillId="0" borderId="0"/>
    <xf numFmtId="0" fontId="82" fillId="0" borderId="0"/>
    <xf numFmtId="0" fontId="85" fillId="0" borderId="0"/>
    <xf numFmtId="0" fontId="82" fillId="0" borderId="0"/>
    <xf numFmtId="0" fontId="86" fillId="0" borderId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87" fillId="0" borderId="12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88" fillId="0" borderId="0" applyFont="0" applyFill="0" applyBorder="0" applyAlignment="0" applyProtection="0"/>
    <xf numFmtId="180" fontId="36" fillId="0" borderId="0" applyFont="0" applyFill="0" applyBorder="0" applyAlignment="0" applyProtection="0"/>
    <xf numFmtId="37" fontId="89" fillId="0" borderId="0"/>
    <xf numFmtId="0" fontId="13" fillId="0" borderId="14" applyNumberFormat="0" applyFont="0" applyBorder="0" applyProtection="0">
      <alignment horizontal="center" vertical="center"/>
    </xf>
    <xf numFmtId="0" fontId="85" fillId="0" borderId="0"/>
    <xf numFmtId="0" fontId="82" fillId="0" borderId="0"/>
    <xf numFmtId="0" fontId="82" fillId="0" borderId="0"/>
    <xf numFmtId="228" fontId="4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229" fontId="8" fillId="0" borderId="0"/>
    <xf numFmtId="0" fontId="8" fillId="0" borderId="0"/>
    <xf numFmtId="0" fontId="122" fillId="0" borderId="0"/>
    <xf numFmtId="0" fontId="11" fillId="0" borderId="0"/>
    <xf numFmtId="0" fontId="122" fillId="0" borderId="0"/>
    <xf numFmtId="0" fontId="66" fillId="0" borderId="0">
      <alignment vertical="center"/>
    </xf>
    <xf numFmtId="0" fontId="121" fillId="0" borderId="0">
      <alignment vertical="center"/>
    </xf>
    <xf numFmtId="0" fontId="4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98" fontId="35" fillId="0" borderId="0">
      <alignment vertical="center"/>
    </xf>
    <xf numFmtId="0" fontId="24" fillId="0" borderId="0"/>
    <xf numFmtId="14" fontId="46" fillId="0" borderId="0">
      <alignment horizontal="center" wrapText="1"/>
      <protection locked="0"/>
    </xf>
    <xf numFmtId="230" fontId="11" fillId="0" borderId="0" applyFont="0" applyFill="0" applyBorder="0" applyAlignment="0" applyProtection="0"/>
    <xf numFmtId="204" fontId="48" fillId="0" borderId="0" applyFont="0" applyFill="0" applyBorder="0" applyAlignment="0" applyProtection="0"/>
    <xf numFmtId="231" fontId="48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6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205" fontId="48" fillId="0" borderId="0" applyFill="0" applyBorder="0" applyAlignment="0"/>
    <xf numFmtId="176" fontId="8" fillId="0" borderId="0" applyFill="0" applyBorder="0" applyAlignment="0"/>
    <xf numFmtId="205" fontId="48" fillId="0" borderId="0" applyFill="0" applyBorder="0" applyAlignment="0"/>
    <xf numFmtId="206" fontId="48" fillId="0" borderId="0" applyFill="0" applyBorder="0" applyAlignment="0"/>
    <xf numFmtId="176" fontId="8" fillId="0" borderId="0" applyFill="0" applyBorder="0" applyAlignment="0"/>
    <xf numFmtId="0" fontId="90" fillId="7" borderId="0" applyNumberFormat="0">
      <alignment vertical="center"/>
    </xf>
    <xf numFmtId="232" fontId="91" fillId="0" borderId="0"/>
    <xf numFmtId="0" fontId="12" fillId="0" borderId="0" applyNumberFormat="0" applyFont="0" applyFill="0" applyBorder="0" applyAlignment="0" applyProtection="0">
      <alignment horizontal="left"/>
    </xf>
    <xf numFmtId="40" fontId="92" fillId="0" borderId="0" applyFont="0">
      <protection locked="0"/>
    </xf>
    <xf numFmtId="0" fontId="93" fillId="8" borderId="0" applyNumberFormat="0" applyFont="0" applyBorder="0" applyAlignment="0">
      <alignment horizontal="center"/>
    </xf>
    <xf numFmtId="14" fontId="94" fillId="0" borderId="0" applyNumberFormat="0" applyFill="0" applyBorder="0" applyAlignment="0" applyProtection="0">
      <alignment horizontal="left"/>
    </xf>
    <xf numFmtId="208" fontId="35" fillId="0" borderId="0">
      <alignment vertical="center"/>
    </xf>
    <xf numFmtId="0" fontId="93" fillId="1" borderId="11" applyNumberFormat="0" applyFont="0" applyAlignment="0">
      <alignment horizontal="center"/>
    </xf>
    <xf numFmtId="0" fontId="95" fillId="0" borderId="0" applyNumberFormat="0" applyFill="0" applyBorder="0" applyAlignment="0">
      <alignment horizontal="center"/>
    </xf>
    <xf numFmtId="208" fontId="35" fillId="0" borderId="0">
      <alignment vertical="distributed"/>
    </xf>
    <xf numFmtId="0" fontId="12" fillId="0" borderId="0"/>
    <xf numFmtId="0" fontId="96" fillId="0" borderId="0">
      <alignment horizontal="center" vertical="center"/>
    </xf>
    <xf numFmtId="0" fontId="12" fillId="0" borderId="0"/>
    <xf numFmtId="38" fontId="23" fillId="0" borderId="0" applyFill="0" applyBorder="0" applyAlignment="0" applyProtection="0"/>
    <xf numFmtId="0" fontId="24" fillId="0" borderId="0"/>
    <xf numFmtId="0" fontId="4" fillId="0" borderId="0" applyFont="0" applyFill="0" applyBorder="0" applyAlignment="0" applyProtection="0"/>
    <xf numFmtId="0" fontId="8" fillId="0" borderId="0"/>
    <xf numFmtId="0" fontId="11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5" fillId="0" borderId="0" applyFont="0" applyFill="0" applyBorder="0" applyAlignment="0" applyProtection="0"/>
    <xf numFmtId="38" fontId="12" fillId="0" borderId="0" applyFont="0" applyFill="0" applyBorder="0" applyAlignment="0" applyProtection="0"/>
    <xf numFmtId="0" fontId="87" fillId="0" borderId="0"/>
    <xf numFmtId="40" fontId="97" fillId="0" borderId="0" applyBorder="0">
      <alignment horizontal="right"/>
    </xf>
    <xf numFmtId="49" fontId="72" fillId="0" borderId="0" applyFill="0" applyBorder="0" applyAlignment="0"/>
    <xf numFmtId="233" fontId="48" fillId="0" borderId="0" applyFill="0" applyBorder="0" applyAlignment="0"/>
    <xf numFmtId="234" fontId="48" fillId="0" borderId="0" applyFill="0" applyBorder="0" applyAlignmen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8" fillId="0" borderId="0" applyFill="0" applyBorder="0" applyProtection="0">
      <alignment horizontal="centerContinuous" vertical="center"/>
    </xf>
    <xf numFmtId="0" fontId="33" fillId="4" borderId="0" applyFill="0" applyBorder="0" applyProtection="0">
      <alignment horizontal="center" vertical="center"/>
    </xf>
    <xf numFmtId="0" fontId="99" fillId="0" borderId="6">
      <alignment horizontal="left"/>
    </xf>
    <xf numFmtId="193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0" fontId="45" fillId="0" borderId="0" applyNumberFormat="0" applyFont="0" applyFill="0" applyBorder="0" applyProtection="0">
      <alignment horizontal="center" vertical="center" wrapText="1"/>
    </xf>
    <xf numFmtId="0" fontId="100" fillId="0" borderId="0" applyNumberFormat="0" applyFill="0" applyBorder="0" applyAlignment="0" applyProtection="0">
      <alignment vertical="top"/>
      <protection locked="0"/>
    </xf>
    <xf numFmtId="235" fontId="101" fillId="0" borderId="0">
      <protection locked="0"/>
    </xf>
    <xf numFmtId="38" fontId="33" fillId="0" borderId="0"/>
    <xf numFmtId="236" fontId="8" fillId="0" borderId="0">
      <protection locked="0"/>
    </xf>
    <xf numFmtId="0" fontId="80" fillId="0" borderId="0">
      <protection locked="0"/>
    </xf>
    <xf numFmtId="0" fontId="80" fillId="0" borderId="0">
      <protection locked="0"/>
    </xf>
    <xf numFmtId="0" fontId="102" fillId="0" borderId="0"/>
    <xf numFmtId="0" fontId="35" fillId="0" borderId="0">
      <alignment vertical="center"/>
    </xf>
    <xf numFmtId="38" fontId="103" fillId="0" borderId="0"/>
    <xf numFmtId="223" fontId="8" fillId="0" borderId="0">
      <protection locked="0"/>
    </xf>
    <xf numFmtId="0" fontId="74" fillId="0" borderId="0">
      <protection locked="0"/>
    </xf>
    <xf numFmtId="3" fontId="12" fillId="0" borderId="15">
      <alignment horizontal="center"/>
    </xf>
    <xf numFmtId="0" fontId="7" fillId="0" borderId="16">
      <alignment vertical="center"/>
    </xf>
    <xf numFmtId="0" fontId="74" fillId="0" borderId="0"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38" fontId="10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80" fontId="20" fillId="0" borderId="9">
      <alignment vertical="center"/>
    </xf>
    <xf numFmtId="0" fontId="105" fillId="0" borderId="0" applyFont="0" applyFill="0" applyBorder="0" applyAlignment="0" applyProtection="0"/>
    <xf numFmtId="0" fontId="10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0" fontId="29" fillId="0" borderId="0">
      <alignment vertical="center"/>
    </xf>
    <xf numFmtId="179" fontId="106" fillId="0" borderId="0">
      <protection locked="0"/>
    </xf>
    <xf numFmtId="9" fontId="103" fillId="4" borderId="0" applyFill="0" applyBorder="0" applyProtection="0">
      <alignment horizontal="right"/>
    </xf>
    <xf numFmtId="10" fontId="103" fillId="0" borderId="0" applyFill="0" applyBorder="0" applyProtection="0">
      <alignment horizontal="right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107" fillId="0" borderId="0" applyFont="0" applyFill="0" applyBorder="0" applyAlignment="0" applyProtection="0">
      <alignment vertical="center"/>
    </xf>
    <xf numFmtId="9" fontId="107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5" fillId="0" borderId="0" applyFont="0" applyFill="0" applyBorder="0" applyAlignment="0" applyProtection="0">
      <alignment vertical="center"/>
    </xf>
    <xf numFmtId="237" fontId="4" fillId="0" borderId="0" applyFont="0" applyFill="0" applyBorder="0" applyAlignment="0" applyProtection="0"/>
    <xf numFmtId="195" fontId="4" fillId="0" borderId="17" applyFont="0" applyFill="0" applyAlignment="0" applyProtection="0">
      <alignment horizontal="center" vertical="center"/>
    </xf>
    <xf numFmtId="0" fontId="108" fillId="0" borderId="0"/>
    <xf numFmtId="180" fontId="109" fillId="0" borderId="18">
      <alignment vertical="center"/>
    </xf>
    <xf numFmtId="0" fontId="4" fillId="0" borderId="19" applyBorder="0"/>
    <xf numFmtId="238" fontId="35" fillId="0" borderId="0" applyNumberFormat="0" applyFont="0" applyFill="0" applyBorder="0" applyProtection="0">
      <alignment horizontal="centerContinuous" vertical="center"/>
    </xf>
    <xf numFmtId="0" fontId="102" fillId="0" borderId="20"/>
    <xf numFmtId="4" fontId="102" fillId="0" borderId="19"/>
    <xf numFmtId="239" fontId="4" fillId="0" borderId="19"/>
    <xf numFmtId="0" fontId="4" fillId="0" borderId="19"/>
    <xf numFmtId="0" fontId="110" fillId="0" borderId="0">
      <alignment vertical="center"/>
    </xf>
    <xf numFmtId="240" fontId="29" fillId="0" borderId="0">
      <alignment vertical="center"/>
    </xf>
    <xf numFmtId="180" fontId="5" fillId="0" borderId="18">
      <alignment vertical="center"/>
    </xf>
    <xf numFmtId="187" fontId="111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/>
    <xf numFmtId="41" fontId="65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66" fillId="0" borderId="0" applyFont="0" applyFill="0" applyBorder="0" applyAlignment="0" applyProtection="0">
      <alignment vertical="center"/>
    </xf>
    <xf numFmtId="197" fontId="11" fillId="0" borderId="0" applyFont="0" applyFill="0" applyBorder="0" applyAlignment="0" applyProtection="0"/>
    <xf numFmtId="41" fontId="48" fillId="0" borderId="0" applyFont="0" applyFill="0" applyBorder="0" applyAlignment="0" applyProtection="0"/>
    <xf numFmtId="41" fontId="48" fillId="0" borderId="0" applyFont="0" applyFill="0" applyBorder="0" applyAlignment="0" applyProtection="0"/>
    <xf numFmtId="197" fontId="11" fillId="0" borderId="0" applyFont="0" applyFill="0" applyBorder="0" applyAlignment="0" applyProtection="0"/>
    <xf numFmtId="0" fontId="66" fillId="0" borderId="0">
      <alignment vertical="center"/>
    </xf>
    <xf numFmtId="41" fontId="4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41" fontId="66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6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6" fillId="0" borderId="0" applyFont="0" applyFill="0" applyBorder="0" applyAlignment="0" applyProtection="0"/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0" fontId="12" fillId="0" borderId="0"/>
    <xf numFmtId="38" fontId="23" fillId="0" borderId="0" applyFill="0" applyBorder="0" applyAlignment="0" applyProtection="0"/>
    <xf numFmtId="0" fontId="4" fillId="0" borderId="0" applyFont="0" applyFill="0" applyBorder="0" applyAlignment="0" applyProtection="0"/>
    <xf numFmtId="0" fontId="24" fillId="0" borderId="0"/>
    <xf numFmtId="0" fontId="8" fillId="0" borderId="0"/>
    <xf numFmtId="0" fontId="11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5" fillId="0" borderId="0" applyFont="0" applyFill="0" applyBorder="0" applyAlignment="0" applyProtection="0"/>
    <xf numFmtId="38" fontId="12" fillId="0" borderId="0" applyFont="0" applyFill="0" applyBorder="0" applyAlignment="0" applyProtection="0"/>
    <xf numFmtId="0" fontId="16" fillId="0" borderId="21"/>
    <xf numFmtId="241" fontId="20" fillId="0" borderId="0">
      <alignment horizontal="left" vertical="center"/>
    </xf>
    <xf numFmtId="242" fontId="20" fillId="0" borderId="0">
      <alignment horizontal="left" vertical="center"/>
    </xf>
    <xf numFmtId="243" fontId="20" fillId="0" borderId="0">
      <alignment horizontal="left" vertical="center"/>
    </xf>
    <xf numFmtId="244" fontId="20" fillId="0" borderId="0">
      <alignment horizontal="left" vertical="center"/>
    </xf>
    <xf numFmtId="0" fontId="77" fillId="0" borderId="0"/>
    <xf numFmtId="245" fontId="77" fillId="0" borderId="2" applyBorder="0">
      <alignment vertical="center"/>
    </xf>
    <xf numFmtId="246" fontId="4" fillId="0" borderId="0" applyFont="0" applyFill="0" applyBorder="0" applyAlignment="0" applyProtection="0"/>
    <xf numFmtId="0" fontId="112" fillId="0" borderId="0">
      <alignment vertical="center"/>
    </xf>
    <xf numFmtId="0" fontId="26" fillId="0" borderId="0"/>
    <xf numFmtId="4" fontId="74" fillId="0" borderId="0">
      <protection locked="0"/>
    </xf>
    <xf numFmtId="247" fontId="8" fillId="0" borderId="0">
      <protection locked="0"/>
    </xf>
    <xf numFmtId="0" fontId="24" fillId="0" borderId="0"/>
    <xf numFmtId="248" fontId="20" fillId="0" borderId="22">
      <alignment vertical="center"/>
    </xf>
    <xf numFmtId="185" fontId="20" fillId="0" borderId="22">
      <alignment vertical="center"/>
    </xf>
    <xf numFmtId="249" fontId="20" fillId="0" borderId="22">
      <alignment vertical="center"/>
    </xf>
    <xf numFmtId="0" fontId="8" fillId="0" borderId="0">
      <alignment vertical="center"/>
    </xf>
    <xf numFmtId="0" fontId="113" fillId="0" borderId="0">
      <alignment horizontal="centerContinuous" vertical="center"/>
    </xf>
    <xf numFmtId="0" fontId="114" fillId="0" borderId="0">
      <alignment vertical="center"/>
    </xf>
    <xf numFmtId="250" fontId="84" fillId="9" borderId="0">
      <alignment horizontal="center" vertical="center" wrapText="1"/>
    </xf>
    <xf numFmtId="0" fontId="8" fillId="0" borderId="2">
      <alignment horizontal="distributed" vertical="center"/>
    </xf>
    <xf numFmtId="0" fontId="8" fillId="0" borderId="19">
      <alignment horizontal="distributed" vertical="top"/>
    </xf>
    <xf numFmtId="0" fontId="8" fillId="0" borderId="23">
      <alignment horizontal="distributed"/>
    </xf>
    <xf numFmtId="180" fontId="115" fillId="0" borderId="0">
      <alignment vertical="center"/>
    </xf>
    <xf numFmtId="0" fontId="24" fillId="0" borderId="0"/>
    <xf numFmtId="0" fontId="8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80" fontId="8" fillId="0" borderId="0" applyFont="0" applyFill="0" applyBorder="0" applyAlignment="0" applyProtection="0"/>
    <xf numFmtId="251" fontId="4" fillId="4" borderId="0" applyFill="0" applyBorder="0" applyProtection="0">
      <alignment horizontal="right"/>
    </xf>
    <xf numFmtId="240" fontId="116" fillId="0" borderId="0" applyFont="0" applyFill="0" applyBorder="0" applyAlignment="0" applyProtection="0"/>
    <xf numFmtId="252" fontId="12" fillId="0" borderId="0" applyFont="0" applyFill="0" applyBorder="0" applyAlignment="0" applyProtection="0"/>
    <xf numFmtId="253" fontId="12" fillId="0" borderId="0" applyFont="0" applyFill="0" applyBorder="0" applyAlignment="0" applyProtection="0"/>
    <xf numFmtId="254" fontId="116" fillId="0" borderId="2">
      <alignment vertical="center"/>
    </xf>
    <xf numFmtId="255" fontId="12" fillId="0" borderId="0" applyFont="0" applyFill="0" applyBorder="0" applyAlignment="0" applyProtection="0"/>
    <xf numFmtId="256" fontId="13" fillId="0" borderId="24" applyFont="0" applyFill="0" applyBorder="0" applyAlignment="0" applyProtection="0">
      <alignment vertical="center"/>
    </xf>
    <xf numFmtId="43" fontId="13" fillId="0" borderId="0" applyFont="0" applyFill="0" applyBorder="0" applyAlignment="0" applyProtection="0"/>
    <xf numFmtId="3" fontId="8" fillId="0" borderId="22"/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257" fontId="8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179" fontId="106" fillId="0" borderId="0">
      <protection locked="0"/>
    </xf>
    <xf numFmtId="0" fontId="13" fillId="0" borderId="23">
      <alignment horizontal="distributed"/>
    </xf>
    <xf numFmtId="0" fontId="13" fillId="0" borderId="25">
      <alignment horizontal="distributed" vertical="center"/>
    </xf>
    <xf numFmtId="0" fontId="13" fillId="0" borderId="26">
      <alignment horizontal="distributed" vertical="top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/>
    <xf numFmtId="0" fontId="11" fillId="0" borderId="0"/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2" fillId="0" borderId="0"/>
    <xf numFmtId="0" fontId="121" fillId="0" borderId="0"/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3" fillId="0" borderId="0"/>
    <xf numFmtId="0" fontId="123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4" fillId="0" borderId="0"/>
    <xf numFmtId="0" fontId="121" fillId="0" borderId="0">
      <alignment vertical="center"/>
    </xf>
    <xf numFmtId="0" fontId="122" fillId="0" borderId="0"/>
    <xf numFmtId="0" fontId="124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4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/>
    <xf numFmtId="0" fontId="124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5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4" fillId="0" borderId="0"/>
    <xf numFmtId="0" fontId="4" fillId="0" borderId="0"/>
    <xf numFmtId="0" fontId="126" fillId="0" borderId="0" applyNumberFormat="0" applyFill="0" applyBorder="0" applyAlignment="0" applyProtection="0">
      <alignment vertical="top"/>
      <protection locked="0"/>
    </xf>
    <xf numFmtId="0" fontId="74" fillId="0" borderId="7">
      <protection locked="0"/>
    </xf>
    <xf numFmtId="258" fontId="26" fillId="0" borderId="0" applyFont="0" applyFill="0" applyBorder="0" applyAlignment="0" applyProtection="0"/>
    <xf numFmtId="259" fontId="26" fillId="0" borderId="0" applyFont="0" applyFill="0" applyBorder="0" applyAlignment="0" applyProtection="0"/>
    <xf numFmtId="260" fontId="8" fillId="0" borderId="0">
      <protection locked="0"/>
    </xf>
    <xf numFmtId="261" fontId="8" fillId="0" borderId="0">
      <protection locked="0"/>
    </xf>
    <xf numFmtId="180" fontId="8" fillId="0" borderId="27"/>
    <xf numFmtId="0" fontId="3" fillId="0" borderId="0">
      <alignment vertical="center"/>
    </xf>
    <xf numFmtId="41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28" fillId="0" borderId="0">
      <alignment vertical="center"/>
    </xf>
    <xf numFmtId="41" fontId="121" fillId="0" borderId="0" applyFont="0" applyFill="0" applyBorder="0" applyAlignment="0" applyProtection="0">
      <alignment vertical="center"/>
    </xf>
    <xf numFmtId="9" fontId="129" fillId="0" borderId="0" applyFont="0" applyFill="0" applyBorder="0" applyAlignment="0" applyProtection="0">
      <alignment vertical="center"/>
    </xf>
    <xf numFmtId="9" fontId="72" fillId="0" borderId="0" applyFont="0" applyFill="0" applyBorder="0" applyAlignment="0" applyProtection="0">
      <alignment vertical="center"/>
    </xf>
    <xf numFmtId="9" fontId="72" fillId="0" borderId="0" applyFont="0" applyFill="0" applyBorder="0" applyAlignment="0" applyProtection="0">
      <alignment vertical="center"/>
    </xf>
    <xf numFmtId="9" fontId="72" fillId="0" borderId="0" applyFont="0" applyFill="0" applyBorder="0" applyAlignment="0" applyProtection="0">
      <alignment vertical="center"/>
    </xf>
    <xf numFmtId="9" fontId="72" fillId="0" borderId="0" applyFont="0" applyFill="0" applyBorder="0" applyAlignment="0" applyProtection="0">
      <alignment vertical="center"/>
    </xf>
    <xf numFmtId="9" fontId="72" fillId="0" borderId="0" applyFont="0" applyFill="0" applyBorder="0" applyAlignment="0" applyProtection="0">
      <alignment vertical="center"/>
    </xf>
    <xf numFmtId="9" fontId="72" fillId="0" borderId="0" applyFont="0" applyFill="0" applyBorder="0" applyAlignment="0" applyProtection="0">
      <alignment vertical="center"/>
    </xf>
    <xf numFmtId="9" fontId="72" fillId="0" borderId="0" applyFont="0" applyFill="0" applyBorder="0" applyAlignment="0" applyProtection="0">
      <alignment vertical="center"/>
    </xf>
    <xf numFmtId="9" fontId="72" fillId="0" borderId="0" applyFont="0" applyFill="0" applyBorder="0" applyAlignment="0" applyProtection="0">
      <alignment vertical="center"/>
    </xf>
    <xf numFmtId="41" fontId="121" fillId="0" borderId="0" applyFont="0" applyFill="0" applyBorder="0" applyAlignment="0" applyProtection="0">
      <alignment vertical="center"/>
    </xf>
    <xf numFmtId="41" fontId="121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130" fillId="0" borderId="0" applyFont="0" applyFill="0" applyBorder="0" applyAlignment="0" applyProtection="0">
      <alignment vertical="center"/>
    </xf>
    <xf numFmtId="41" fontId="130" fillId="0" borderId="0" applyFont="0" applyFill="0" applyBorder="0" applyAlignment="0" applyProtection="0">
      <alignment vertical="center"/>
    </xf>
    <xf numFmtId="41" fontId="130" fillId="0" borderId="0" applyFont="0" applyFill="0" applyBorder="0" applyAlignment="0" applyProtection="0">
      <alignment vertical="center"/>
    </xf>
    <xf numFmtId="41" fontId="72" fillId="0" borderId="0" applyFont="0" applyFill="0" applyBorder="0" applyAlignment="0" applyProtection="0">
      <alignment vertical="center"/>
    </xf>
    <xf numFmtId="41" fontId="72" fillId="0" borderId="0" applyFont="0" applyFill="0" applyBorder="0" applyAlignment="0" applyProtection="0">
      <alignment vertical="center"/>
    </xf>
    <xf numFmtId="41" fontId="72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124">
    <xf numFmtId="0" fontId="0" fillId="0" borderId="0" xfId="0"/>
    <xf numFmtId="41" fontId="5" fillId="0" borderId="0" xfId="2858" applyFont="1" applyFill="1" applyBorder="1" applyAlignment="1">
      <alignment vertical="center"/>
    </xf>
    <xf numFmtId="0" fontId="7" fillId="0" borderId="0" xfId="2858" applyNumberFormat="1" applyFont="1" applyFill="1" applyBorder="1" applyAlignment="1">
      <alignment vertical="center"/>
    </xf>
    <xf numFmtId="0" fontId="9" fillId="0" borderId="0" xfId="2858" applyNumberFormat="1" applyFont="1" applyFill="1" applyBorder="1" applyAlignment="1">
      <alignment horizontal="left" vertical="center"/>
    </xf>
    <xf numFmtId="0" fontId="5" fillId="0" borderId="0" xfId="2858" applyNumberFormat="1" applyFont="1" applyFill="1" applyBorder="1" applyAlignment="1">
      <alignment vertical="center" wrapText="1" shrinkToFit="1"/>
    </xf>
    <xf numFmtId="41" fontId="5" fillId="0" borderId="0" xfId="2858" applyFont="1" applyFill="1" applyBorder="1" applyAlignment="1">
      <alignment horizontal="center" vertical="center"/>
    </xf>
    <xf numFmtId="0" fontId="5" fillId="0" borderId="0" xfId="2858" applyNumberFormat="1" applyFont="1" applyFill="1" applyBorder="1" applyAlignment="1">
      <alignment horizontal="center" vertical="center"/>
    </xf>
    <xf numFmtId="4" fontId="5" fillId="0" borderId="0" xfId="2858" applyNumberFormat="1" applyFont="1" applyFill="1" applyBorder="1" applyAlignment="1">
      <alignment vertical="center" shrinkToFit="1"/>
    </xf>
    <xf numFmtId="176" fontId="5" fillId="0" borderId="0" xfId="2858" applyNumberFormat="1" applyFont="1" applyFill="1" applyBorder="1" applyAlignment="1">
      <alignment vertical="center" shrinkToFit="1"/>
    </xf>
    <xf numFmtId="176" fontId="5" fillId="0" borderId="0" xfId="2858" applyNumberFormat="1" applyFont="1" applyFill="1" applyBorder="1" applyAlignment="1">
      <alignment vertical="center"/>
    </xf>
    <xf numFmtId="41" fontId="5" fillId="0" borderId="0" xfId="2858" applyFont="1" applyFill="1" applyBorder="1" applyAlignment="1">
      <alignment horizontal="left" vertical="center"/>
    </xf>
    <xf numFmtId="176" fontId="9" fillId="10" borderId="1" xfId="2858" applyNumberFormat="1" applyFont="1" applyFill="1" applyBorder="1" applyAlignment="1" applyProtection="1">
      <alignment horizontal="center" vertical="center"/>
      <protection locked="0"/>
    </xf>
    <xf numFmtId="0" fontId="5" fillId="0" borderId="19" xfId="2858" applyNumberFormat="1" applyFont="1" applyFill="1" applyBorder="1" applyAlignment="1">
      <alignment horizontal="center" vertical="center"/>
    </xf>
    <xf numFmtId="0" fontId="9" fillId="0" borderId="19" xfId="2858" applyNumberFormat="1" applyFont="1" applyFill="1" applyBorder="1" applyAlignment="1">
      <alignment horizontal="left" vertical="center"/>
    </xf>
    <xf numFmtId="0" fontId="5" fillId="0" borderId="19" xfId="2858" applyNumberFormat="1" applyFont="1" applyFill="1" applyBorder="1" applyAlignment="1">
      <alignment vertical="center" wrapText="1" shrinkToFit="1"/>
    </xf>
    <xf numFmtId="41" fontId="5" fillId="0" borderId="19" xfId="2858" applyFont="1" applyFill="1" applyBorder="1" applyAlignment="1">
      <alignment horizontal="center" vertical="center" shrinkToFit="1"/>
    </xf>
    <xf numFmtId="4" fontId="5" fillId="0" borderId="19" xfId="2858" applyNumberFormat="1" applyFont="1" applyFill="1" applyBorder="1" applyAlignment="1">
      <alignment vertical="center" shrinkToFit="1"/>
    </xf>
    <xf numFmtId="176" fontId="5" fillId="0" borderId="19" xfId="2858" applyNumberFormat="1" applyFont="1" applyFill="1" applyBorder="1" applyAlignment="1">
      <alignment vertical="center" shrinkToFit="1"/>
    </xf>
    <xf numFmtId="41" fontId="5" fillId="0" borderId="19" xfId="2858" applyFont="1" applyFill="1" applyBorder="1" applyAlignment="1">
      <alignment horizontal="left" vertical="center" shrinkToFit="1"/>
    </xf>
    <xf numFmtId="0" fontId="5" fillId="0" borderId="2" xfId="2858" applyNumberFormat="1" applyFont="1" applyFill="1" applyBorder="1" applyAlignment="1">
      <alignment horizontal="center" vertical="center"/>
    </xf>
    <xf numFmtId="41" fontId="5" fillId="0" borderId="2" xfId="2858" applyFont="1" applyFill="1" applyBorder="1" applyAlignment="1">
      <alignment horizontal="center" vertical="center" shrinkToFit="1"/>
    </xf>
    <xf numFmtId="4" fontId="5" fillId="0" borderId="2" xfId="2858" applyNumberFormat="1" applyFont="1" applyFill="1" applyBorder="1" applyAlignment="1">
      <alignment vertical="center" shrinkToFit="1"/>
    </xf>
    <xf numFmtId="176" fontId="5" fillId="0" borderId="2" xfId="2858" applyNumberFormat="1" applyFont="1" applyFill="1" applyBorder="1" applyAlignment="1">
      <alignment vertical="center" shrinkToFit="1"/>
    </xf>
    <xf numFmtId="41" fontId="5" fillId="0" borderId="2" xfId="2858" applyFont="1" applyFill="1" applyBorder="1" applyAlignment="1">
      <alignment horizontal="left" vertical="center" shrinkToFit="1"/>
    </xf>
    <xf numFmtId="41" fontId="9" fillId="0" borderId="0" xfId="2858" applyFont="1" applyFill="1" applyBorder="1" applyAlignment="1">
      <alignment vertical="center"/>
    </xf>
    <xf numFmtId="0" fontId="9" fillId="0" borderId="2" xfId="2858" applyNumberFormat="1" applyFont="1" applyFill="1" applyBorder="1" applyAlignment="1">
      <alignment horizontal="left" vertical="center"/>
    </xf>
    <xf numFmtId="0" fontId="9" fillId="10" borderId="2" xfId="2858" applyNumberFormat="1" applyFont="1" applyFill="1" applyBorder="1" applyAlignment="1">
      <alignment horizontal="center" vertical="center"/>
    </xf>
    <xf numFmtId="4" fontId="9" fillId="10" borderId="2" xfId="2858" applyNumberFormat="1" applyFont="1" applyFill="1" applyBorder="1" applyAlignment="1">
      <alignment vertical="center" shrinkToFit="1"/>
    </xf>
    <xf numFmtId="176" fontId="9" fillId="10" borderId="2" xfId="2858" applyNumberFormat="1" applyFont="1" applyFill="1" applyBorder="1" applyAlignment="1">
      <alignment vertical="center" shrinkToFit="1"/>
    </xf>
    <xf numFmtId="0" fontId="9" fillId="0" borderId="2" xfId="2858" applyNumberFormat="1" applyFont="1" applyFill="1" applyBorder="1" applyAlignment="1">
      <alignment horizontal="center" vertical="center"/>
    </xf>
    <xf numFmtId="0" fontId="9" fillId="0" borderId="2" xfId="2858" quotePrefix="1" applyNumberFormat="1" applyFont="1" applyFill="1" applyBorder="1" applyAlignment="1">
      <alignment horizontal="center" vertical="center"/>
    </xf>
    <xf numFmtId="0" fontId="9" fillId="0" borderId="2" xfId="2858" applyNumberFormat="1" applyFont="1" applyFill="1" applyBorder="1" applyAlignment="1">
      <alignment vertical="center" wrapText="1" shrinkToFit="1"/>
    </xf>
    <xf numFmtId="41" fontId="9" fillId="0" borderId="2" xfId="2858" applyFont="1" applyFill="1" applyBorder="1" applyAlignment="1">
      <alignment horizontal="center" vertical="center" shrinkToFit="1"/>
    </xf>
    <xf numFmtId="4" fontId="9" fillId="0" borderId="2" xfId="2858" applyNumberFormat="1" applyFont="1" applyFill="1" applyBorder="1" applyAlignment="1">
      <alignment vertical="center" shrinkToFit="1"/>
    </xf>
    <xf numFmtId="176" fontId="9" fillId="0" borderId="2" xfId="2858" applyNumberFormat="1" applyFont="1" applyFill="1" applyBorder="1" applyAlignment="1">
      <alignment vertical="center" shrinkToFit="1"/>
    </xf>
    <xf numFmtId="41" fontId="9" fillId="0" borderId="2" xfId="2858" applyFont="1" applyFill="1" applyBorder="1" applyAlignment="1">
      <alignment horizontal="left" vertical="center" shrinkToFit="1"/>
    </xf>
    <xf numFmtId="0" fontId="9" fillId="10" borderId="2" xfId="3828" applyNumberFormat="1" applyFont="1" applyFill="1" applyBorder="1" applyAlignment="1">
      <alignment horizontal="center" vertical="center"/>
    </xf>
    <xf numFmtId="0" fontId="9" fillId="10" borderId="2" xfId="2858" applyNumberFormat="1" applyFont="1" applyFill="1" applyBorder="1" applyAlignment="1">
      <alignment horizontal="left" vertical="center"/>
    </xf>
    <xf numFmtId="0" fontId="5" fillId="10" borderId="2" xfId="2858" applyNumberFormat="1" applyFont="1" applyFill="1" applyBorder="1" applyAlignment="1">
      <alignment vertical="center"/>
    </xf>
    <xf numFmtId="41" fontId="9" fillId="10" borderId="2" xfId="2858" applyFont="1" applyFill="1" applyBorder="1" applyAlignment="1">
      <alignment horizontal="center" vertical="center" shrinkToFit="1"/>
    </xf>
    <xf numFmtId="0" fontId="9" fillId="10" borderId="2" xfId="0" applyNumberFormat="1" applyFont="1" applyFill="1" applyBorder="1" applyAlignment="1">
      <alignment horizontal="center" vertical="center"/>
    </xf>
    <xf numFmtId="176" fontId="5" fillId="10" borderId="2" xfId="2858" applyNumberFormat="1" applyFont="1" applyFill="1" applyBorder="1" applyAlignment="1">
      <alignment vertical="center" shrinkToFit="1"/>
    </xf>
    <xf numFmtId="41" fontId="9" fillId="10" borderId="2" xfId="2858" applyFont="1" applyFill="1" applyBorder="1" applyAlignment="1">
      <alignment horizontal="left" vertical="center" shrinkToFit="1"/>
    </xf>
    <xf numFmtId="0" fontId="5" fillId="0" borderId="2" xfId="3828" applyNumberFormat="1" applyFont="1" applyFill="1" applyBorder="1" applyAlignment="1">
      <alignment horizontal="center" vertical="center"/>
    </xf>
    <xf numFmtId="0" fontId="5" fillId="0" borderId="2" xfId="3828" applyNumberFormat="1" applyFont="1" applyFill="1" applyBorder="1" applyAlignment="1">
      <alignment horizontal="left" vertical="center"/>
    </xf>
    <xf numFmtId="0" fontId="5" fillId="0" borderId="2" xfId="3828" applyNumberFormat="1" applyFont="1" applyFill="1" applyBorder="1" applyAlignment="1">
      <alignment horizontal="left" vertical="center" wrapText="1" shrinkToFit="1"/>
    </xf>
    <xf numFmtId="0" fontId="9" fillId="7" borderId="2" xfId="2858" applyNumberFormat="1" applyFont="1" applyFill="1" applyBorder="1" applyAlignment="1">
      <alignment horizontal="center" vertical="center"/>
    </xf>
    <xf numFmtId="0" fontId="9" fillId="7" borderId="2" xfId="3828" applyNumberFormat="1" applyFont="1" applyFill="1" applyBorder="1" applyAlignment="1">
      <alignment horizontal="center" vertical="center"/>
    </xf>
    <xf numFmtId="0" fontId="9" fillId="7" borderId="2" xfId="3828" applyNumberFormat="1" applyFont="1" applyFill="1" applyBorder="1" applyAlignment="1">
      <alignment horizontal="left" vertical="center" wrapText="1" shrinkToFit="1"/>
    </xf>
    <xf numFmtId="41" fontId="9" fillId="7" borderId="2" xfId="2858" applyFont="1" applyFill="1" applyBorder="1" applyAlignment="1">
      <alignment horizontal="center" vertical="center" shrinkToFit="1"/>
    </xf>
    <xf numFmtId="0" fontId="9" fillId="7" borderId="2" xfId="0" applyNumberFormat="1" applyFont="1" applyFill="1" applyBorder="1" applyAlignment="1">
      <alignment horizontal="center" vertical="center"/>
    </xf>
    <xf numFmtId="4" fontId="9" fillId="7" borderId="2" xfId="2858" applyNumberFormat="1" applyFont="1" applyFill="1" applyBorder="1" applyAlignment="1">
      <alignment vertical="center" shrinkToFit="1"/>
    </xf>
    <xf numFmtId="176" fontId="9" fillId="7" borderId="2" xfId="2858" applyNumberFormat="1" applyFont="1" applyFill="1" applyBorder="1" applyAlignment="1">
      <alignment vertical="center" shrinkToFit="1"/>
    </xf>
    <xf numFmtId="41" fontId="9" fillId="7" borderId="2" xfId="2858" applyFont="1" applyFill="1" applyBorder="1" applyAlignment="1">
      <alignment horizontal="left" vertical="center" shrinkToFit="1"/>
    </xf>
    <xf numFmtId="0" fontId="5" fillId="0" borderId="2" xfId="0" applyNumberFormat="1" applyFont="1" applyFill="1" applyBorder="1" applyAlignment="1">
      <alignment horizontal="center" vertical="center"/>
    </xf>
    <xf numFmtId="0" fontId="9" fillId="0" borderId="2" xfId="3828" applyNumberFormat="1" applyFont="1" applyFill="1" applyBorder="1" applyAlignment="1">
      <alignment horizontal="left" vertical="center"/>
    </xf>
    <xf numFmtId="0" fontId="9" fillId="0" borderId="2" xfId="3828" applyNumberFormat="1" applyFont="1" applyFill="1" applyBorder="1" applyAlignment="1">
      <alignment horizontal="center" vertical="center"/>
    </xf>
    <xf numFmtId="0" fontId="5" fillId="0" borderId="2" xfId="3828" applyNumberFormat="1" applyFont="1" applyFill="1" applyBorder="1" applyAlignment="1">
      <alignment horizontal="center" vertical="center" wrapText="1" shrinkToFit="1"/>
    </xf>
    <xf numFmtId="41" fontId="5" fillId="11" borderId="0" xfId="2858" applyFont="1" applyFill="1" applyBorder="1" applyAlignment="1">
      <alignment vertical="center"/>
    </xf>
    <xf numFmtId="0" fontId="5" fillId="0" borderId="0" xfId="2858" applyNumberFormat="1" applyFont="1" applyFill="1" applyBorder="1" applyAlignment="1">
      <alignment horizontal="left" vertical="center"/>
    </xf>
    <xf numFmtId="0" fontId="117" fillId="0" borderId="0" xfId="0" applyFont="1"/>
    <xf numFmtId="0" fontId="127" fillId="0" borderId="0" xfId="0" applyFont="1" applyAlignment="1"/>
    <xf numFmtId="0" fontId="2" fillId="0" borderId="0" xfId="3887">
      <alignment vertical="center"/>
    </xf>
    <xf numFmtId="0" fontId="132" fillId="0" borderId="2" xfId="3887" quotePrefix="1" applyFont="1" applyBorder="1" applyAlignment="1">
      <alignment horizontal="center" vertical="center" wrapText="1"/>
    </xf>
    <xf numFmtId="0" fontId="2" fillId="0" borderId="0" xfId="3887" quotePrefix="1">
      <alignment vertical="center"/>
    </xf>
    <xf numFmtId="0" fontId="2" fillId="0" borderId="2" xfId="3887" quotePrefix="1" applyFont="1" applyBorder="1" applyAlignment="1">
      <alignment horizontal="center" vertical="center" wrapText="1"/>
    </xf>
    <xf numFmtId="262" fontId="2" fillId="0" borderId="2" xfId="3887" applyNumberFormat="1" applyFont="1" applyBorder="1" applyAlignment="1">
      <alignment vertical="center" wrapText="1"/>
    </xf>
    <xf numFmtId="0" fontId="2" fillId="0" borderId="2" xfId="3887" quotePrefix="1" applyFont="1" applyBorder="1" applyAlignment="1">
      <alignment vertical="center" wrapText="1"/>
    </xf>
    <xf numFmtId="41" fontId="2" fillId="0" borderId="2" xfId="2858" quotePrefix="1" applyFont="1" applyBorder="1" applyAlignment="1">
      <alignment horizontal="center" vertical="center" wrapText="1"/>
    </xf>
    <xf numFmtId="263" fontId="2" fillId="0" borderId="2" xfId="3887" quotePrefix="1" applyNumberFormat="1" applyFont="1" applyBorder="1" applyAlignment="1">
      <alignment horizontal="center" vertical="center" wrapText="1"/>
    </xf>
    <xf numFmtId="0" fontId="132" fillId="0" borderId="2" xfId="3887" quotePrefix="1" applyFont="1" applyBorder="1" applyAlignment="1">
      <alignment horizontal="center" vertical="center" wrapText="1"/>
    </xf>
    <xf numFmtId="0" fontId="5" fillId="0" borderId="24" xfId="3828" applyNumberFormat="1" applyFont="1" applyFill="1" applyBorder="1" applyAlignment="1">
      <alignment horizontal="center" vertical="center"/>
    </xf>
    <xf numFmtId="41" fontId="134" fillId="0" borderId="2" xfId="2858" applyFont="1" applyFill="1" applyBorder="1" applyAlignment="1">
      <alignment horizontal="left" vertical="center" shrinkToFit="1"/>
    </xf>
    <xf numFmtId="41" fontId="134" fillId="0" borderId="2" xfId="2858" applyFont="1" applyFill="1" applyBorder="1" applyAlignment="1">
      <alignment horizontal="left" vertical="center"/>
    </xf>
    <xf numFmtId="41" fontId="134" fillId="0" borderId="2" xfId="2858" applyFont="1" applyFill="1" applyBorder="1" applyAlignment="1">
      <alignment vertical="center"/>
    </xf>
    <xf numFmtId="41" fontId="134" fillId="0" borderId="2" xfId="2858" applyFont="1" applyFill="1" applyBorder="1" applyAlignment="1">
      <alignment vertical="center" wrapText="1"/>
    </xf>
    <xf numFmtId="41" fontId="134" fillId="12" borderId="2" xfId="2858" applyFont="1" applyFill="1" applyBorder="1" applyAlignment="1">
      <alignment horizontal="left" vertical="center" wrapText="1"/>
    </xf>
    <xf numFmtId="41" fontId="134" fillId="12" borderId="2" xfId="2858" applyFont="1" applyFill="1" applyBorder="1" applyAlignment="1">
      <alignment vertical="center" wrapText="1"/>
    </xf>
    <xf numFmtId="41" fontId="134" fillId="0" borderId="2" xfId="2858" applyFont="1" applyFill="1" applyBorder="1" applyAlignment="1">
      <alignment vertical="center" shrinkToFit="1"/>
    </xf>
    <xf numFmtId="0" fontId="134" fillId="0" borderId="2" xfId="2858" applyNumberFormat="1" applyFont="1" applyFill="1" applyBorder="1" applyAlignment="1">
      <alignment horizontal="left" vertical="center"/>
    </xf>
    <xf numFmtId="41" fontId="134" fillId="12" borderId="2" xfId="2858" applyFont="1" applyFill="1" applyBorder="1" applyAlignment="1">
      <alignment vertical="center"/>
    </xf>
    <xf numFmtId="41" fontId="135" fillId="12" borderId="2" xfId="2858" applyFont="1" applyFill="1" applyBorder="1" applyAlignment="1">
      <alignment horizontal="left" vertical="center" wrapText="1"/>
    </xf>
    <xf numFmtId="41" fontId="134" fillId="0" borderId="2" xfId="2858" applyFont="1" applyFill="1" applyBorder="1" applyAlignment="1">
      <alignment horizontal="left" vertical="center" wrapText="1"/>
    </xf>
    <xf numFmtId="41" fontId="134" fillId="0" borderId="23" xfId="2858" applyFont="1" applyFill="1" applyBorder="1" applyAlignment="1">
      <alignment horizontal="left" vertical="center" wrapText="1"/>
    </xf>
    <xf numFmtId="0" fontId="134" fillId="0" borderId="2" xfId="2858" applyNumberFormat="1" applyFont="1" applyFill="1" applyBorder="1" applyAlignment="1">
      <alignment horizontal="center" vertical="center"/>
    </xf>
    <xf numFmtId="0" fontId="134" fillId="0" borderId="2" xfId="2858" applyNumberFormat="1" applyFont="1" applyFill="1" applyBorder="1" applyAlignment="1">
      <alignment horizontal="center" vertical="center" shrinkToFit="1"/>
    </xf>
    <xf numFmtId="0" fontId="134" fillId="0" borderId="19" xfId="2858" applyNumberFormat="1" applyFont="1" applyFill="1" applyBorder="1" applyAlignment="1">
      <alignment horizontal="center" vertical="center" shrinkToFit="1"/>
    </xf>
    <xf numFmtId="0" fontId="134" fillId="0" borderId="19" xfId="0" applyFont="1" applyFill="1" applyBorder="1" applyAlignment="1">
      <alignment horizontal="center" vertical="center"/>
    </xf>
    <xf numFmtId="41" fontId="134" fillId="0" borderId="2" xfId="0" applyNumberFormat="1" applyFont="1" applyFill="1" applyBorder="1" applyAlignment="1">
      <alignment horizontal="center" vertical="center"/>
    </xf>
    <xf numFmtId="0" fontId="134" fillId="0" borderId="2" xfId="0" applyFont="1" applyFill="1" applyBorder="1" applyAlignment="1">
      <alignment horizontal="center" vertical="center"/>
    </xf>
    <xf numFmtId="0" fontId="134" fillId="0" borderId="18" xfId="0" applyFont="1" applyFill="1" applyBorder="1" applyAlignment="1">
      <alignment horizontal="center" vertical="center"/>
    </xf>
    <xf numFmtId="0" fontId="134" fillId="0" borderId="23" xfId="0" applyFont="1" applyFill="1" applyBorder="1" applyAlignment="1">
      <alignment horizontal="center" vertical="center"/>
    </xf>
    <xf numFmtId="41" fontId="134" fillId="0" borderId="23" xfId="0" applyNumberFormat="1" applyFont="1" applyFill="1" applyBorder="1" applyAlignment="1">
      <alignment horizontal="center" vertical="center"/>
    </xf>
    <xf numFmtId="0" fontId="135" fillId="0" borderId="19" xfId="0" applyFont="1" applyFill="1" applyBorder="1" applyAlignment="1">
      <alignment horizontal="center" vertical="center"/>
    </xf>
    <xf numFmtId="0" fontId="134" fillId="12" borderId="2" xfId="0" applyFont="1" applyFill="1" applyBorder="1" applyAlignment="1">
      <alignment horizontal="center" vertical="center"/>
    </xf>
    <xf numFmtId="177" fontId="5" fillId="0" borderId="2" xfId="2858" applyNumberFormat="1" applyFont="1" applyFill="1" applyBorder="1" applyAlignment="1">
      <alignment vertical="center" shrinkToFit="1"/>
    </xf>
    <xf numFmtId="0" fontId="135" fillId="0" borderId="2" xfId="2858" applyNumberFormat="1" applyFont="1" applyFill="1" applyBorder="1" applyAlignment="1">
      <alignment horizontal="center" vertical="center"/>
    </xf>
    <xf numFmtId="41" fontId="134" fillId="12" borderId="2" xfId="2858" applyFont="1" applyFill="1" applyBorder="1" applyAlignment="1">
      <alignment horizontal="left" vertical="center"/>
    </xf>
    <xf numFmtId="41" fontId="134" fillId="12" borderId="19" xfId="2858" applyFont="1" applyFill="1" applyBorder="1" applyAlignment="1">
      <alignment horizontal="left" vertical="center" shrinkToFit="1"/>
    </xf>
    <xf numFmtId="0" fontId="1" fillId="0" borderId="2" xfId="3887" quotePrefix="1" applyFont="1" applyBorder="1" applyAlignment="1">
      <alignment vertical="center" wrapText="1"/>
    </xf>
    <xf numFmtId="0" fontId="127" fillId="0" borderId="0" xfId="0" applyFont="1" applyAlignment="1">
      <alignment horizontal="center"/>
    </xf>
    <xf numFmtId="0" fontId="118" fillId="0" borderId="0" xfId="0" applyFont="1" applyAlignment="1">
      <alignment horizontal="center"/>
    </xf>
    <xf numFmtId="0" fontId="119" fillId="0" borderId="0" xfId="0" applyFont="1" applyAlignment="1">
      <alignment horizontal="center" vertical="center"/>
    </xf>
    <xf numFmtId="0" fontId="120" fillId="0" borderId="0" xfId="0" applyFont="1" applyAlignment="1">
      <alignment horizontal="center"/>
    </xf>
    <xf numFmtId="0" fontId="2" fillId="0" borderId="2" xfId="3887" quotePrefix="1" applyFont="1" applyBorder="1" applyAlignment="1">
      <alignment vertical="center" wrapText="1"/>
    </xf>
    <xf numFmtId="0" fontId="2" fillId="0" borderId="2" xfId="3887" quotePrefix="1" applyFont="1" applyBorder="1" applyAlignment="1">
      <alignment horizontal="center" vertical="center" wrapText="1"/>
    </xf>
    <xf numFmtId="0" fontId="131" fillId="0" borderId="0" xfId="3887" applyFont="1" applyAlignment="1">
      <alignment horizontal="center" vertical="center"/>
    </xf>
    <xf numFmtId="0" fontId="132" fillId="0" borderId="0" xfId="3887" quotePrefix="1" applyFont="1" applyAlignment="1">
      <alignment vertical="center"/>
    </xf>
    <xf numFmtId="0" fontId="132" fillId="0" borderId="0" xfId="3887" applyFont="1" applyAlignment="1">
      <alignment horizontal="right" vertical="center"/>
    </xf>
    <xf numFmtId="0" fontId="132" fillId="0" borderId="2" xfId="3887" quotePrefix="1" applyFont="1" applyBorder="1" applyAlignment="1">
      <alignment horizontal="center" vertical="center" wrapText="1"/>
    </xf>
    <xf numFmtId="0" fontId="2" fillId="0" borderId="2" xfId="3887" quotePrefix="1" applyFont="1" applyBorder="1" applyAlignment="1">
      <alignment horizontal="distributed" vertical="center" wrapText="1"/>
    </xf>
    <xf numFmtId="176" fontId="9" fillId="10" borderId="28" xfId="2858" applyNumberFormat="1" applyFont="1" applyFill="1" applyBorder="1" applyAlignment="1" applyProtection="1">
      <alignment horizontal="center" vertical="center"/>
      <protection locked="0"/>
    </xf>
    <xf numFmtId="177" fontId="9" fillId="10" borderId="29" xfId="2858" applyNumberFormat="1" applyFont="1" applyFill="1" applyBorder="1" applyAlignment="1" applyProtection="1">
      <alignment horizontal="center" vertical="center"/>
      <protection locked="0"/>
    </xf>
    <xf numFmtId="177" fontId="9" fillId="10" borderId="30" xfId="2858" applyNumberFormat="1" applyFont="1" applyFill="1" applyBorder="1" applyAlignment="1" applyProtection="1">
      <alignment horizontal="center" vertical="center"/>
      <protection locked="0"/>
    </xf>
    <xf numFmtId="4" fontId="9" fillId="10" borderId="28" xfId="2858" applyNumberFormat="1" applyFont="1" applyFill="1" applyBorder="1" applyAlignment="1" applyProtection="1">
      <alignment horizontal="center" vertical="center" wrapText="1" shrinkToFit="1"/>
      <protection locked="0"/>
    </xf>
    <xf numFmtId="4" fontId="9" fillId="10" borderId="1" xfId="2858" applyNumberFormat="1" applyFont="1" applyFill="1" applyBorder="1" applyAlignment="1" applyProtection="1">
      <alignment horizontal="center" vertical="center" wrapText="1" shrinkToFit="1"/>
      <protection locked="0"/>
    </xf>
    <xf numFmtId="0" fontId="9" fillId="10" borderId="13" xfId="2858" applyNumberFormat="1" applyFont="1" applyFill="1" applyBorder="1" applyAlignment="1" applyProtection="1">
      <alignment horizontal="center" vertical="center" wrapText="1"/>
      <protection locked="0"/>
    </xf>
    <xf numFmtId="0" fontId="9" fillId="10" borderId="28" xfId="2858" applyNumberFormat="1" applyFont="1" applyFill="1" applyBorder="1" applyAlignment="1" applyProtection="1">
      <alignment horizontal="center" vertical="center" wrapText="1"/>
      <protection locked="0"/>
    </xf>
    <xf numFmtId="0" fontId="9" fillId="10" borderId="31" xfId="2858" applyNumberFormat="1" applyFont="1" applyFill="1" applyBorder="1" applyAlignment="1" applyProtection="1">
      <alignment horizontal="center" vertical="center" wrapText="1"/>
      <protection locked="0"/>
    </xf>
    <xf numFmtId="0" fontId="9" fillId="10" borderId="1" xfId="2858" applyNumberFormat="1" applyFont="1" applyFill="1" applyBorder="1" applyAlignment="1" applyProtection="1">
      <alignment horizontal="center" vertical="center" wrapText="1"/>
      <protection locked="0"/>
    </xf>
    <xf numFmtId="0" fontId="9" fillId="10" borderId="28" xfId="2858" applyNumberFormat="1" applyFont="1" applyFill="1" applyBorder="1" applyAlignment="1" applyProtection="1">
      <alignment horizontal="center" vertical="center"/>
      <protection locked="0"/>
    </xf>
    <xf numFmtId="0" fontId="9" fillId="10" borderId="1" xfId="2858" applyNumberFormat="1" applyFont="1" applyFill="1" applyBorder="1" applyAlignment="1" applyProtection="1">
      <alignment horizontal="center" vertical="center"/>
      <protection locked="0"/>
    </xf>
    <xf numFmtId="0" fontId="9" fillId="10" borderId="28" xfId="2858" applyNumberFormat="1" applyFont="1" applyFill="1" applyBorder="1" applyAlignment="1" applyProtection="1">
      <alignment horizontal="center" vertical="center" wrapText="1" shrinkToFit="1"/>
      <protection locked="0"/>
    </xf>
    <xf numFmtId="0" fontId="9" fillId="10" borderId="1" xfId="2858" applyNumberFormat="1" applyFont="1" applyFill="1" applyBorder="1" applyAlignment="1" applyProtection="1">
      <alignment horizontal="center" vertical="center" wrapText="1" shrinkToFit="1"/>
      <protection locked="0"/>
    </xf>
  </cellXfs>
  <cellStyles count="3888">
    <cellStyle name=" " xfId="1" xr:uid="{00000000-0005-0000-0000-000000000000}"/>
    <cellStyle name=" _97연말" xfId="2" xr:uid="{00000000-0005-0000-0000-000001000000}"/>
    <cellStyle name=" _97연말_Incheon 151 - Interiors summary_madel" xfId="3" xr:uid="{00000000-0005-0000-0000-000002000000}"/>
    <cellStyle name=" _97연말_Incheon 151_Level 2_madel" xfId="4" xr:uid="{00000000-0005-0000-0000-000003000000}"/>
    <cellStyle name=" _97연말_Incheon 151_Level 2_madel (3)" xfId="5" xr:uid="{00000000-0005-0000-0000-000004000000}"/>
    <cellStyle name=" _97연말_Incheon 151-Ground Level (2)" xfId="6" xr:uid="{00000000-0005-0000-0000-000005000000}"/>
    <cellStyle name=" _97연말_Incheon 151-Level 1_madel  janice-11-27" xfId="7" xr:uid="{00000000-0005-0000-0000-000006000000}"/>
    <cellStyle name=" _97연말_Incheon Tower_5f_ jjf" xfId="8" xr:uid="{00000000-0005-0000-0000-000007000000}"/>
    <cellStyle name=" _97연말_Incheon Tower_5f_ jjfEDITED" xfId="9" xr:uid="{00000000-0005-0000-0000-000008000000}"/>
    <cellStyle name=" _97연말_Incheon Tower_B1&amp;B2(Interior finishes)AOL11272008" xfId="10" xr:uid="{00000000-0005-0000-0000-000009000000}"/>
    <cellStyle name=" _97연말_Incheon Tower_b1_ doors" xfId="11" xr:uid="{00000000-0005-0000-0000-00000A000000}"/>
    <cellStyle name=" _97연말1" xfId="12" xr:uid="{00000000-0005-0000-0000-00000B000000}"/>
    <cellStyle name=" _97연말1_Incheon 151 - Interiors summary_madel" xfId="13" xr:uid="{00000000-0005-0000-0000-00000C000000}"/>
    <cellStyle name=" _97연말1_Incheon 151_Level 2_madel" xfId="14" xr:uid="{00000000-0005-0000-0000-00000D000000}"/>
    <cellStyle name=" _97연말1_Incheon 151_Level 2_madel (3)" xfId="15" xr:uid="{00000000-0005-0000-0000-00000E000000}"/>
    <cellStyle name=" _97연말1_Incheon 151-Ground Level (2)" xfId="16" xr:uid="{00000000-0005-0000-0000-00000F000000}"/>
    <cellStyle name=" _97연말1_Incheon 151-Level 1_madel  janice-11-27" xfId="17" xr:uid="{00000000-0005-0000-0000-000010000000}"/>
    <cellStyle name=" _97연말1_Incheon Tower_5f_ jjf" xfId="18" xr:uid="{00000000-0005-0000-0000-000011000000}"/>
    <cellStyle name=" _97연말1_Incheon Tower_5f_ jjfEDITED" xfId="19" xr:uid="{00000000-0005-0000-0000-000012000000}"/>
    <cellStyle name=" _97연말1_Incheon Tower_B1&amp;B2(Interior finishes)AOL11272008" xfId="20" xr:uid="{00000000-0005-0000-0000-000013000000}"/>
    <cellStyle name=" _97연말1_Incheon Tower_b1_ doors" xfId="21" xr:uid="{00000000-0005-0000-0000-000014000000}"/>
    <cellStyle name=" _Book1" xfId="22" xr:uid="{00000000-0005-0000-0000-000015000000}"/>
    <cellStyle name=" _Book1_Incheon 151 - Interiors summary_madel" xfId="23" xr:uid="{00000000-0005-0000-0000-000016000000}"/>
    <cellStyle name=" _Book1_Incheon 151_Level 2_madel" xfId="24" xr:uid="{00000000-0005-0000-0000-000017000000}"/>
    <cellStyle name=" _Book1_Incheon 151_Level 2_madel (3)" xfId="25" xr:uid="{00000000-0005-0000-0000-000018000000}"/>
    <cellStyle name=" _Book1_Incheon 151-Ground Level (2)" xfId="26" xr:uid="{00000000-0005-0000-0000-000019000000}"/>
    <cellStyle name=" _Book1_Incheon 151-Level 1_madel  janice-11-27" xfId="27" xr:uid="{00000000-0005-0000-0000-00001A000000}"/>
    <cellStyle name=" _Book1_Incheon Tower_5f_ jjf" xfId="28" xr:uid="{00000000-0005-0000-0000-00001B000000}"/>
    <cellStyle name=" _Book1_Incheon Tower_5f_ jjfEDITED" xfId="29" xr:uid="{00000000-0005-0000-0000-00001C000000}"/>
    <cellStyle name=" _Book1_Incheon Tower_B1&amp;B2(Interior finishes)AOL11272008" xfId="30" xr:uid="{00000000-0005-0000-0000-00001D000000}"/>
    <cellStyle name=" _Book1_Incheon Tower_b1_ doors" xfId="31" xr:uid="{00000000-0005-0000-0000-00001E000000}"/>
    <cellStyle name=" _Incheon 151 - Interiors summary_madel" xfId="32" xr:uid="{00000000-0005-0000-0000-00001F000000}"/>
    <cellStyle name=" _Incheon 151_Level 2_madel" xfId="33" xr:uid="{00000000-0005-0000-0000-000020000000}"/>
    <cellStyle name=" _Incheon 151_Level 2_madel (3)" xfId="34" xr:uid="{00000000-0005-0000-0000-000021000000}"/>
    <cellStyle name=" _Incheon 151-Ground Level (2)" xfId="35" xr:uid="{00000000-0005-0000-0000-000022000000}"/>
    <cellStyle name=" _Incheon 151-Level 1_madel  janice-11-27" xfId="36" xr:uid="{00000000-0005-0000-0000-000023000000}"/>
    <cellStyle name=" _Incheon Tower_5f_ jjf" xfId="37" xr:uid="{00000000-0005-0000-0000-000024000000}"/>
    <cellStyle name=" _Incheon Tower_5f_ jjfEDITED" xfId="38" xr:uid="{00000000-0005-0000-0000-000025000000}"/>
    <cellStyle name=" _Incheon Tower_B1&amp;B2(Interior finishes)AOL11272008" xfId="39" xr:uid="{00000000-0005-0000-0000-000026000000}"/>
    <cellStyle name=" _Incheon Tower_b1_ doors" xfId="40" xr:uid="{00000000-0005-0000-0000-000027000000}"/>
    <cellStyle name="_x000d_$" xfId="41" xr:uid="{00000000-0005-0000-0000-000028000000}"/>
    <cellStyle name="_x000d_;&amp;?;" xfId="42" xr:uid="{00000000-0005-0000-0000-000029000000}"/>
    <cellStyle name="&quot;" xfId="43" xr:uid="{00000000-0005-0000-0000-00002A000000}"/>
    <cellStyle name="#,##0" xfId="44" xr:uid="{00000000-0005-0000-0000-00002B000000}"/>
    <cellStyle name=";;;" xfId="45" xr:uid="{00000000-0005-0000-0000-00002C000000}"/>
    <cellStyle name="?" xfId="46" xr:uid="{00000000-0005-0000-0000-00002D000000}"/>
    <cellStyle name="?? [0]_????? " xfId="47" xr:uid="{00000000-0005-0000-0000-00002E000000}"/>
    <cellStyle name="??_x000c_둄_x001b__x000d_|?_x0001_?_x0003__x0014__x0007__x0001__x0001_" xfId="48" xr:uid="{00000000-0005-0000-0000-00002F000000}"/>
    <cellStyle name="??&amp;" xfId="49" xr:uid="{00000000-0005-0000-0000-000030000000}"/>
    <cellStyle name="??&amp;5_x0007_?._x0007_9_x0008_??_x0007__x0001__x0001_" xfId="50" xr:uid="{00000000-0005-0000-0000-000031000000}"/>
    <cellStyle name="??&amp;6_x0007_?/_x0007_9_x0008_??_x0007__x0001__x0001_" xfId="51" xr:uid="{00000000-0005-0000-0000-000032000000}"/>
    <cellStyle name="??&amp;O" xfId="52" xr:uid="{00000000-0005-0000-0000-000033000000}"/>
    <cellStyle name="??&amp;O?" xfId="53" xr:uid="{00000000-0005-0000-0000-000034000000}"/>
    <cellStyle name="??&amp;O?&amp;" xfId="54" xr:uid="{00000000-0005-0000-0000-000035000000}"/>
    <cellStyle name="??&amp;O?&amp;H" xfId="55" xr:uid="{00000000-0005-0000-0000-000036000000}"/>
    <cellStyle name="??&amp;O?&amp;H?" xfId="56" xr:uid="{00000000-0005-0000-0000-000037000000}"/>
    <cellStyle name="??&amp;O?&amp;H?_x0008_" xfId="57" xr:uid="{00000000-0005-0000-0000-000038000000}"/>
    <cellStyle name="??&amp;O?&amp;H?_x0008__x000f_" xfId="58" xr:uid="{00000000-0005-0000-0000-000039000000}"/>
    <cellStyle name="??&amp;O?&amp;H?_x0008__x000f__x0007_" xfId="59" xr:uid="{00000000-0005-0000-0000-00003A000000}"/>
    <cellStyle name="??&amp;O?&amp;H?_x0008__x000f__x0007_?" xfId="60" xr:uid="{00000000-0005-0000-0000-00003B000000}"/>
    <cellStyle name="??&amp;O?&amp;H?_x0008__x000f__x0007_?_x0007__x0001_" xfId="61" xr:uid="{00000000-0005-0000-0000-00003C000000}"/>
    <cellStyle name="??&amp;O?&amp;H?_x0008__x000f__x0007_?_x0007__x0001__x0001_" xfId="62" xr:uid="{00000000-0005-0000-0000-00003D000000}"/>
    <cellStyle name="??&amp;O?&amp;H?_x0008_??_x0007__x0001_" xfId="63" xr:uid="{00000000-0005-0000-0000-00003E000000}"/>
    <cellStyle name="??&amp;O?&amp;H?_x0008_??_x0007__x0001__x0001_" xfId="64" xr:uid="{00000000-0005-0000-0000-00003F000000}"/>
    <cellStyle name="??&amp;O?&amp;H?_x0008_??_x0007__x0001__Incheon 151-Level 1_madel  janice" xfId="65" xr:uid="{00000000-0005-0000-0000-000040000000}"/>
    <cellStyle name="??&amp;O?&amp;H?_x0008__x000f__x0007_?_x0007__x0001__x0001__Incheon 151 - Interiors" xfId="66" xr:uid="{00000000-0005-0000-0000-000041000000}"/>
    <cellStyle name="??&amp;O?&amp;H?_x0008__x000f__x0007_?_Incheon 151-Level 1_madel  janice" xfId="67" xr:uid="{00000000-0005-0000-0000-000042000000}"/>
    <cellStyle name="??&amp;O?&amp;H?_x0008__x000f__x0007_?_x0007__x0001__Incheon 151-Level 1_madel  janice" xfId="68" xr:uid="{00000000-0005-0000-0000-000043000000}"/>
    <cellStyle name="??&amp;O?&amp;H?_x0008__x000f__x0007_?_x0007__x0001__x0001__Incheon 151-Level 1_madel  janice-11-27" xfId="69" xr:uid="{00000000-0005-0000-0000-000044000000}"/>
    <cellStyle name="??&amp;O?&amp;H?_Incheon 151-Level 1_madel  janice" xfId="70" xr:uid="{00000000-0005-0000-0000-000045000000}"/>
    <cellStyle name="??&amp;O?&amp;H?_x0008__Incheon 151-Level 1_madel  janice" xfId="71" xr:uid="{00000000-0005-0000-0000-000046000000}"/>
    <cellStyle name="??&amp;O?&amp;H?_x0008__x000f__Incheon 151-Level 1_madel  janice" xfId="72" xr:uid="{00000000-0005-0000-0000-000047000000}"/>
    <cellStyle name="??&amp;O?&amp;H?_x0008__x000f__x0007__Incheon 151-Level 1_madel  janice" xfId="73" xr:uid="{00000000-0005-0000-0000-000048000000}"/>
    <cellStyle name="??&amp;O?&amp;H_Incheon 151-Level 1_madel  janice" xfId="74" xr:uid="{00000000-0005-0000-0000-000049000000}"/>
    <cellStyle name="??&amp;O?_Incheon 151-Level 1_madel  janice" xfId="75" xr:uid="{00000000-0005-0000-0000-00004A000000}"/>
    <cellStyle name="??&amp;O_Incheon 151-Level 1_madel  janice" xfId="76" xr:uid="{00000000-0005-0000-0000-00004B000000}"/>
    <cellStyle name="??&amp;멅?둃9_x0008_??_x0007__x0001__x0001_" xfId="77" xr:uid="{00000000-0005-0000-0000-00004C000000}"/>
    <cellStyle name="??&amp;쏗?뷐9_x0008__x0011__x0007_?_x0007__x0001__x0001_" xfId="78" xr:uid="{00000000-0005-0000-0000-00004D000000}"/>
    <cellStyle name="???­ [0]_INQUIRY ¿?¾÷?ß?ø " xfId="79" xr:uid="{00000000-0005-0000-0000-00004E000000}"/>
    <cellStyle name="???­_INQUIRY ¿?¾÷?ß?ø " xfId="80" xr:uid="{00000000-0005-0000-0000-00004F000000}"/>
    <cellStyle name="???Ø_??°???(2¿?) " xfId="81" xr:uid="{00000000-0005-0000-0000-000050000000}"/>
    <cellStyle name="??_????? " xfId="82" xr:uid="{00000000-0005-0000-0000-000051000000}"/>
    <cellStyle name="?_005_BOQ(BN20061106)" xfId="83" xr:uid="{00000000-0005-0000-0000-000052000000}"/>
    <cellStyle name="?_005_BOQ(BN20061106)_Incheon 151-Level 1_madel  janice" xfId="84" xr:uid="{00000000-0005-0000-0000-000053000000}"/>
    <cellStyle name="?_NEATT 005_BOQ(B&amp;N20061106)" xfId="85" xr:uid="{00000000-0005-0000-0000-000054000000}"/>
    <cellStyle name="?_NEATT 005_BOQ(B&amp;N20061106)_Incheon 151-Level 1_madel  janice" xfId="86" xr:uid="{00000000-0005-0000-0000-000055000000}"/>
    <cellStyle name="?Þ¸¶ [0]_INQUIRY ¿?¾÷?ß?ø " xfId="87" xr:uid="{00000000-0005-0000-0000-000056000000}"/>
    <cellStyle name="?Þ¸¶_INQUIRY ¿?¾÷?ß?ø " xfId="88" xr:uid="{00000000-0005-0000-0000-000057000000}"/>
    <cellStyle name="?W?_laroux" xfId="89" xr:uid="{00000000-0005-0000-0000-000058000000}"/>
    <cellStyle name="?曹%U?&amp;H?_x0008_?s_x000a__x0007__x0001__x0001_" xfId="90" xr:uid="{00000000-0005-0000-0000-000059000000}"/>
    <cellStyle name="?珠??? " xfId="91" xr:uid="{00000000-0005-0000-0000-00005A000000}"/>
    <cellStyle name="_(050204)용인이마트실행내역서(최종)" xfId="92" xr:uid="{00000000-0005-0000-0000-00005B000000}"/>
    <cellStyle name="_(견적FAX갑지)1" xfId="93" xr:uid="{00000000-0005-0000-0000-00005C000000}"/>
    <cellStyle name="_▷기본자료기록" xfId="94" xr:uid="{00000000-0005-0000-0000-00005D000000}"/>
    <cellStyle name="_▷기본자료기록_C.F.C기성" xfId="95" xr:uid="{00000000-0005-0000-0000-00005E000000}"/>
    <cellStyle name="_▷기본자료기록_갤러리아팰리스자재견적" xfId="96" xr:uid="{00000000-0005-0000-0000-00005F000000}"/>
    <cellStyle name="_▷기본자료기록_기성1-신세계" xfId="97" xr:uid="{00000000-0005-0000-0000-000060000000}"/>
    <cellStyle name="_▷기본자료기록_상도동I-PARK전기내역서" xfId="98" xr:uid="{00000000-0005-0000-0000-000061000000}"/>
    <cellStyle name="_▷기본자료기록_장미등품" xfId="99" xr:uid="{00000000-0005-0000-0000-000062000000}"/>
    <cellStyle name="_▷기본자료기록_장미아파트자재" xfId="100" xr:uid="{00000000-0005-0000-0000-000063000000}"/>
    <cellStyle name="_▷기본자료기록_장미아파트전기공사(작업)" xfId="101" xr:uid="{00000000-0005-0000-0000-000064000000}"/>
    <cellStyle name="_▷기본자료기록_청주교보복합빌딩견적" xfId="102" xr:uid="{00000000-0005-0000-0000-000065000000}"/>
    <cellStyle name="_▷기본자료들" xfId="103" xr:uid="{00000000-0005-0000-0000-000066000000}"/>
    <cellStyle name="_▷기본자료들_갤러리아팰리스자재견적" xfId="104" xr:uid="{00000000-0005-0000-0000-000067000000}"/>
    <cellStyle name="_▷기본자료들_기성1-신세계" xfId="105" xr:uid="{00000000-0005-0000-0000-000068000000}"/>
    <cellStyle name="_▷기본자료들_상도동I-PARK전기내역서" xfId="106" xr:uid="{00000000-0005-0000-0000-000069000000}"/>
    <cellStyle name="_▷기본자료들_장미등품" xfId="107" xr:uid="{00000000-0005-0000-0000-00006A000000}"/>
    <cellStyle name="_▷기본자료들_장미아파트자재" xfId="108" xr:uid="{00000000-0005-0000-0000-00006B000000}"/>
    <cellStyle name="_▷기본자료들_장미아파트전기공사(작업)" xfId="109" xr:uid="{00000000-0005-0000-0000-00006C000000}"/>
    <cellStyle name="_▷기본자료들_청주교보복합빌딩견적" xfId="110" xr:uid="{00000000-0005-0000-0000-00006D000000}"/>
    <cellStyle name="_○가실행기본양식" xfId="111" xr:uid="{00000000-0005-0000-0000-00006E000000}"/>
    <cellStyle name="_○본실행기본양식" xfId="112" xr:uid="{00000000-0005-0000-0000-00006F000000}"/>
    <cellStyle name="_★실행예산편성안2001년" xfId="113" xr:uid="{00000000-0005-0000-0000-000070000000}"/>
    <cellStyle name="_★이화-삼계도급실행(2003.04.11)" xfId="114" xr:uid="{00000000-0005-0000-0000-000071000000}"/>
    <cellStyle name="_★이화-삼계도급실행(2003.04.11)_Incheon 151-Level 1_madel  janice" xfId="115" xr:uid="{00000000-0005-0000-0000-000072000000}"/>
    <cellStyle name="_★이화-삼계도급실행(2003.04.11)_실행내역(영동선수해복구)" xfId="116" xr:uid="{00000000-0005-0000-0000-000073000000}"/>
    <cellStyle name="_★이화-삼계도급실행(2003.04.11)_실행내역(영동선수해복구)_Incheon 151-Level 1_madel  janice" xfId="117" xr:uid="{00000000-0005-0000-0000-000074000000}"/>
    <cellStyle name="_★이화-삼계도급실행(2003.04.11)_입찰품의서(토당원당)수정040317" xfId="118" xr:uid="{00000000-0005-0000-0000-000075000000}"/>
    <cellStyle name="_★이화-삼계도급실행(2003.04.11)_입찰품의서(토당원당)수정040317_Incheon 151-Level 1_madel  janice" xfId="119" xr:uid="{00000000-0005-0000-0000-000076000000}"/>
    <cellStyle name="_★천안AmiCd가설" xfId="120" xr:uid="{00000000-0005-0000-0000-000077000000}"/>
    <cellStyle name="_0.MOU(03년-06년)-수정안2-국공송부" xfId="121" xr:uid="{00000000-0005-0000-0000-000078000000}"/>
    <cellStyle name="_005_BOQ(BN20061106)" xfId="122" xr:uid="{00000000-0005-0000-0000-000079000000}"/>
    <cellStyle name="_005_BOQ(BN20061106)_Incheon 151-Level 1_madel  janice" xfId="123" xr:uid="{00000000-0005-0000-0000-00007A000000}"/>
    <cellStyle name="_02. 철도단가대비(04.12.22)-실행" xfId="124" xr:uid="{00000000-0005-0000-0000-00007B000000}"/>
    <cellStyle name="_0809 중점관리" xfId="125" xr:uid="{00000000-0005-0000-0000-00007C000000}"/>
    <cellStyle name="_1408 barracks" xfId="126" xr:uid="{00000000-0005-0000-0000-00007D000000}"/>
    <cellStyle name="_2001 1026 청주공내역(전기)" xfId="127" xr:uid="{00000000-0005-0000-0000-00007E000000}"/>
    <cellStyle name="_20021211부산과학산업단지CR(고려개발)" xfId="128" xr:uid="{00000000-0005-0000-0000-00007F000000}"/>
    <cellStyle name="_2004년수주계획" xfId="129" xr:uid="{00000000-0005-0000-0000-000080000000}"/>
    <cellStyle name="_2004년정부고시노임단가(적용)(040916)" xfId="130" xr:uid="{00000000-0005-0000-0000-000081000000}"/>
    <cellStyle name="_2005년상반기정부고시노임단가(기계설비)" xfId="131" xr:uid="{00000000-0005-0000-0000-000082000000}"/>
    <cellStyle name="_4(1).경방-공사비내역서051215" xfId="132" xr:uid="{00000000-0005-0000-0000-000083000000}"/>
    <cellStyle name="_4(1).경방-공사비내역서051215_Incheon 151 - Interiors summary_madel" xfId="133" xr:uid="{00000000-0005-0000-0000-000084000000}"/>
    <cellStyle name="_4(1).경방-공사비내역서051215_Incheon 151 - Interiors summary_madel_Incheon 151 - 06 Interiors F7-F36 (Coded)" xfId="134" xr:uid="{00000000-0005-0000-0000-000085000000}"/>
    <cellStyle name="_4(1).경방-공사비내역서051215_Incheon 151_Level 2_madel" xfId="135" xr:uid="{00000000-0005-0000-0000-000086000000}"/>
    <cellStyle name="_4(1).경방-공사비내역서051215_Incheon 151_Level 2_madel (3)" xfId="136" xr:uid="{00000000-0005-0000-0000-000087000000}"/>
    <cellStyle name="_4(1).경방-공사비내역서051215_Incheon 151_Level 2_madel (3)_Incheon 151 - 06 Interiors F7-F36 (Coded)" xfId="137" xr:uid="{00000000-0005-0000-0000-000088000000}"/>
    <cellStyle name="_4(1).경방-공사비내역서051215_Incheon 151-Ground Level (2)" xfId="138" xr:uid="{00000000-0005-0000-0000-000089000000}"/>
    <cellStyle name="_4(1).경방-공사비내역서051215_Incheon 151-Ground Level (2)_Incheon 151 - 06 Interiors F7-F36 (Coded)" xfId="139" xr:uid="{00000000-0005-0000-0000-00008A000000}"/>
    <cellStyle name="_4(1).경방-공사비내역서051215_Incheon 151-Level 1_madel  janice-11-27" xfId="140" xr:uid="{00000000-0005-0000-0000-00008B000000}"/>
    <cellStyle name="_4(1).경방-공사비내역서051215_Incheon Tower_5f_ jjf" xfId="141" xr:uid="{00000000-0005-0000-0000-00008C000000}"/>
    <cellStyle name="_4(1).경방-공사비내역서051215_Incheon Tower_5f_ jjf_Incheon 151 - 06 Interiors F7-F36 (Coded)" xfId="142" xr:uid="{00000000-0005-0000-0000-00008D000000}"/>
    <cellStyle name="_4(1).경방-공사비내역서051215_Incheon Tower_5f_ jjfEDITED" xfId="143" xr:uid="{00000000-0005-0000-0000-00008E000000}"/>
    <cellStyle name="_4(1).경방-공사비내역서051215_Incheon Tower_B1&amp;B2(Interior finishes)AOL11272008" xfId="144" xr:uid="{00000000-0005-0000-0000-00008F000000}"/>
    <cellStyle name="_4(1).경방-공사비내역서051215_Incheon Tower_b1_ doors" xfId="145" xr:uid="{00000000-0005-0000-0000-000090000000}"/>
    <cellStyle name="_4(1).경방-공사비내역서051215_Incheon Tower_b1_ doors_Incheon 151 - 06 Interiors F7-F36 (Coded)" xfId="146" xr:uid="{00000000-0005-0000-0000-000091000000}"/>
    <cellStyle name="_4(1).경방-공사비내역서051215_Incheon Tower_b1_ doors_Incheon Tower_B1&amp;B2(Interior finishes)AOL" xfId="147" xr:uid="{00000000-0005-0000-0000-000092000000}"/>
    <cellStyle name="_4(1).경방-공사비내역서051215_Incheon Tower_b1_ doors_Incheon Tower_B1&amp;B2(Interior finishes)AOL11212008" xfId="148" xr:uid="{00000000-0005-0000-0000-000093000000}"/>
    <cellStyle name="_4(1).경방-공사비내역서051215_Incheon Tower_b1_ doors_Incheon Tower_B1&amp;B2(Interior finishes)AOL11272008" xfId="149" xr:uid="{00000000-0005-0000-0000-000094000000}"/>
    <cellStyle name="_6.계장공사" xfId="150" xr:uid="{00000000-0005-0000-0000-000095000000}"/>
    <cellStyle name="_8.계장공사" xfId="151" xr:uid="{00000000-0005-0000-0000-000096000000}"/>
    <cellStyle name="_Book2" xfId="152" xr:uid="{00000000-0005-0000-0000-000097000000}"/>
    <cellStyle name="_Book2_00지역청사(기계설비)" xfId="153" xr:uid="{00000000-0005-0000-0000-000098000000}"/>
    <cellStyle name="_Book2_갤러리아팰리스자재견적" xfId="154" xr:uid="{00000000-0005-0000-0000-000099000000}"/>
    <cellStyle name="_Book2_건국대학교제2생명과학관신축공사(05.08.31-실행작업)" xfId="155" xr:uid="{00000000-0005-0000-0000-00009A000000}"/>
    <cellStyle name="_Book2_기성1-신세계" xfId="156" xr:uid="{00000000-0005-0000-0000-00009B000000}"/>
    <cellStyle name="_Book2_상도동I-PARK전기내역서" xfId="157" xr:uid="{00000000-0005-0000-0000-00009C000000}"/>
    <cellStyle name="_Book2_장미등품" xfId="158" xr:uid="{00000000-0005-0000-0000-00009D000000}"/>
    <cellStyle name="_Book2_장미아파트자재" xfId="159" xr:uid="{00000000-0005-0000-0000-00009E000000}"/>
    <cellStyle name="_Book2_장미아파트전기공사(작업)" xfId="160" xr:uid="{00000000-0005-0000-0000-00009F000000}"/>
    <cellStyle name="_Book2_청주교보복합빌딩견적" xfId="161" xr:uid="{00000000-0005-0000-0000-0000A0000000}"/>
    <cellStyle name="_C.F.C기성" xfId="162" xr:uid="{00000000-0005-0000-0000-0000A1000000}"/>
    <cellStyle name="_fax양식" xfId="163" xr:uid="{00000000-0005-0000-0000-0000A2000000}"/>
    <cellStyle name="_FQ2233(금강빌딩)" xfId="164" xr:uid="{00000000-0005-0000-0000-0000A3000000}"/>
    <cellStyle name="_HQ2069A" xfId="165" xr:uid="{00000000-0005-0000-0000-0000A4000000}"/>
    <cellStyle name="_K-project_Network장비_견적서_1219" xfId="166" xr:uid="{00000000-0005-0000-0000-0000A5000000}"/>
    <cellStyle name="_NEATT 005_BOQ(B&amp;N20061106)" xfId="167" xr:uid="{00000000-0005-0000-0000-0000A6000000}"/>
    <cellStyle name="_NEATT 005_BOQ(B&amp;N20061106)_Incheon 151-Level 1_madel  janice" xfId="168" xr:uid="{00000000-0005-0000-0000-0000A7000000}"/>
    <cellStyle name="_PM구분안" xfId="169" xr:uid="{00000000-0005-0000-0000-0000A8000000}"/>
    <cellStyle name="_port" xfId="170" xr:uid="{00000000-0005-0000-0000-0000A9000000}"/>
    <cellStyle name="_RESULTS" xfId="171" xr:uid="{00000000-0005-0000-0000-0000AA000000}"/>
    <cellStyle name="_SANDFILTER" xfId="172" xr:uid="{00000000-0005-0000-0000-0000AB000000}"/>
    <cellStyle name="_SK건설추정견적" xfId="173" xr:uid="{00000000-0005-0000-0000-0000AC000000}"/>
    <cellStyle name="_UQ2298A(돔경륜장)" xfId="174" xr:uid="{00000000-0005-0000-0000-0000AD000000}"/>
    <cellStyle name="_가산동" xfId="175" xr:uid="{00000000-0005-0000-0000-0000AE000000}"/>
    <cellStyle name="_가실행(건축)" xfId="176" xr:uid="{00000000-0005-0000-0000-0000AF000000}"/>
    <cellStyle name="_갑지(2003년)" xfId="177" xr:uid="{00000000-0005-0000-0000-0000B0000000}"/>
    <cellStyle name="_갑지양식" xfId="178" xr:uid="{00000000-0005-0000-0000-0000B1000000}"/>
    <cellStyle name="_갑지양식_갤러리아팰리스자재견적" xfId="179" xr:uid="{00000000-0005-0000-0000-0000B2000000}"/>
    <cellStyle name="_갑지양식_기성1-신세계" xfId="180" xr:uid="{00000000-0005-0000-0000-0000B3000000}"/>
    <cellStyle name="_갑지양식_상도동I-PARK전기내역서" xfId="181" xr:uid="{00000000-0005-0000-0000-0000B4000000}"/>
    <cellStyle name="_갑지양식_장미등품" xfId="182" xr:uid="{00000000-0005-0000-0000-0000B5000000}"/>
    <cellStyle name="_갑지양식_장미아파트자재" xfId="183" xr:uid="{00000000-0005-0000-0000-0000B6000000}"/>
    <cellStyle name="_갑지양식_장미아파트전기공사(작업)" xfId="184" xr:uid="{00000000-0005-0000-0000-0000B7000000}"/>
    <cellStyle name="_갑지양식_창원점A공구" xfId="185" xr:uid="{00000000-0005-0000-0000-0000B8000000}"/>
    <cellStyle name="_갑지양식_청주교보복합빌딩견적" xfId="186" xr:uid="{00000000-0005-0000-0000-0000B9000000}"/>
    <cellStyle name="_강릉남산교-제출본" xfId="187" xr:uid="{00000000-0005-0000-0000-0000BA000000}"/>
    <cellStyle name="_강릉남산교-제출본_C.F.C기성" xfId="188" xr:uid="{00000000-0005-0000-0000-0000BB000000}"/>
    <cellStyle name="_강릉남산교-제출본_갤러리아팰리스자재견적" xfId="189" xr:uid="{00000000-0005-0000-0000-0000BC000000}"/>
    <cellStyle name="_강릉남산교-제출본_기성1-신세계" xfId="190" xr:uid="{00000000-0005-0000-0000-0000BD000000}"/>
    <cellStyle name="_강릉남산교-제출본_상도동I-PARK전기내역서" xfId="191" xr:uid="{00000000-0005-0000-0000-0000BE000000}"/>
    <cellStyle name="_강릉남산교-제출본_장미등품" xfId="192" xr:uid="{00000000-0005-0000-0000-0000BF000000}"/>
    <cellStyle name="_강릉남산교-제출본_장미아파트자재" xfId="193" xr:uid="{00000000-0005-0000-0000-0000C0000000}"/>
    <cellStyle name="_강릉남산교-제출본_장미아파트전기공사(작업)" xfId="194" xr:uid="{00000000-0005-0000-0000-0000C1000000}"/>
    <cellStyle name="_강릉남산교-제출본_청주교보복합빌딩견적" xfId="195" xr:uid="{00000000-0005-0000-0000-0000C2000000}"/>
    <cellStyle name="_강릉실행(최종)" xfId="196" xr:uid="{00000000-0005-0000-0000-0000C3000000}"/>
    <cellStyle name="_개산견적(신도림 테크노마트)" xfId="197" xr:uid="{00000000-0005-0000-0000-0000C4000000}"/>
    <cellStyle name="_갤러리아팰리스자재견적" xfId="198" xr:uid="{00000000-0005-0000-0000-0000C5000000}"/>
    <cellStyle name="_건국대 기숙사" xfId="199" xr:uid="{00000000-0005-0000-0000-0000C6000000}"/>
    <cellStyle name="_견적-1" xfId="200" xr:uid="{00000000-0005-0000-0000-0000C7000000}"/>
    <cellStyle name="_견적대비" xfId="201" xr:uid="{00000000-0005-0000-0000-0000C8000000}"/>
    <cellStyle name="_견적서 갑지양식" xfId="202" xr:uid="{00000000-0005-0000-0000-0000C9000000}"/>
    <cellStyle name="_견적서갑지" xfId="203" xr:uid="{00000000-0005-0000-0000-0000CA000000}"/>
    <cellStyle name="_견적서갑지양식" xfId="204" xr:uid="{00000000-0005-0000-0000-0000CB000000}"/>
    <cellStyle name="_견적서갑지양식_갤러리아팰리스자재견적" xfId="205" xr:uid="{00000000-0005-0000-0000-0000CC000000}"/>
    <cellStyle name="_견적서갑지양식_기성1-신세계" xfId="206" xr:uid="{00000000-0005-0000-0000-0000CD000000}"/>
    <cellStyle name="_견적서갑지양식_상도동I-PARK전기내역서" xfId="207" xr:uid="{00000000-0005-0000-0000-0000CE000000}"/>
    <cellStyle name="_견적서갑지양식_장미등품" xfId="208" xr:uid="{00000000-0005-0000-0000-0000CF000000}"/>
    <cellStyle name="_견적서갑지양식_장미아파트자재" xfId="209" xr:uid="{00000000-0005-0000-0000-0000D0000000}"/>
    <cellStyle name="_견적서갑지양식_장미아파트전기공사(작업)" xfId="210" xr:uid="{00000000-0005-0000-0000-0000D1000000}"/>
    <cellStyle name="_견적서갑지양식_창원점A공구" xfId="211" xr:uid="{00000000-0005-0000-0000-0000D2000000}"/>
    <cellStyle name="_견적서갑지양식_청주교보복합빌딩견적" xfId="212" xr:uid="{00000000-0005-0000-0000-0000D3000000}"/>
    <cellStyle name="_견적의뢰(FAX)내역" xfId="213" xr:uid="{00000000-0005-0000-0000-0000D4000000}"/>
    <cellStyle name="_결재서류_캐나다대사관" xfId="214" xr:uid="{00000000-0005-0000-0000-0000D5000000}"/>
    <cellStyle name="_결재서류_캐나다대사관92프로최종" xfId="215" xr:uid="{00000000-0005-0000-0000-0000D6000000}"/>
    <cellStyle name="_결재용 - 부대내역(토공배수공)" xfId="216" xr:uid="{00000000-0005-0000-0000-0000D7000000}"/>
    <cellStyle name="_결재용 - 부대내역(토공배수공)_Incheon 151-Level 1_madel  janice" xfId="217" xr:uid="{00000000-0005-0000-0000-0000D8000000}"/>
    <cellStyle name="_계류장_내역서(세일설비제출)" xfId="218" xr:uid="{00000000-0005-0000-0000-0000D9000000}"/>
    <cellStyle name="_계류장_내역서(세일설비제출)_Incheon 151-Level 1_madel  janice" xfId="219" xr:uid="{00000000-0005-0000-0000-0000DA000000}"/>
    <cellStyle name="_고려-수원미네시티(작업)" xfId="220" xr:uid="{00000000-0005-0000-0000-0000DB000000}"/>
    <cellStyle name="_공공기관내역서_통합" xfId="221" xr:uid="{00000000-0005-0000-0000-0000DC000000}"/>
    <cellStyle name="_공공기관내역서_통합(세일설비제출)" xfId="222" xr:uid="{00000000-0005-0000-0000-0000DD000000}"/>
    <cellStyle name="_공과잡비(건축본부수정05-02-18)" xfId="223" xr:uid="{00000000-0005-0000-0000-0000DE000000}"/>
    <cellStyle name="_공문및작성양식최종" xfId="224" xr:uid="{00000000-0005-0000-0000-0000DF000000}"/>
    <cellStyle name="_공사개요" xfId="225" xr:uid="{00000000-0005-0000-0000-0000E0000000}"/>
    <cellStyle name="_광산점 개략공사비" xfId="226" xr:uid="{00000000-0005-0000-0000-0000E1000000}"/>
    <cellStyle name="_광주 광산 E-MART 실행(928)최종" xfId="227" xr:uid="{00000000-0005-0000-0000-0000E2000000}"/>
    <cellStyle name="_광주복합E-M 개략견적" xfId="228" xr:uid="{00000000-0005-0000-0000-0000E3000000}"/>
    <cellStyle name="_광주복합실행내역서(20041228)" xfId="229" xr:uid="{00000000-0005-0000-0000-0000E4000000}"/>
    <cellStyle name="_광주복합실행내역서(20050103)최종" xfId="230" xr:uid="{00000000-0005-0000-0000-0000E5000000}"/>
    <cellStyle name="_광주점개보수BM" xfId="231" xr:uid="{00000000-0005-0000-0000-0000E6000000}"/>
    <cellStyle name="_광주점개보수견적내역" xfId="232" xr:uid="{00000000-0005-0000-0000-0000E7000000}"/>
    <cellStyle name="_교원그룹 낙산 숙박시설 신축공사" xfId="233" xr:uid="{00000000-0005-0000-0000-0000E8000000}"/>
    <cellStyle name="_군포당동1실행예산20040202(관리부검토)-2004211" xfId="234" xr:uid="{00000000-0005-0000-0000-0000E9000000}"/>
    <cellStyle name="_기계설비계약내역(최초)-세일" xfId="235" xr:uid="{00000000-0005-0000-0000-0000EA000000}"/>
    <cellStyle name="_기본단가" xfId="236" xr:uid="{00000000-0005-0000-0000-0000EB000000}"/>
    <cellStyle name="_기본단가_Incheon 151-Level 1_madel  janice" xfId="237" xr:uid="{00000000-0005-0000-0000-0000EC000000}"/>
    <cellStyle name="_기본단가_실행내역(영동선수해복구)" xfId="238" xr:uid="{00000000-0005-0000-0000-0000ED000000}"/>
    <cellStyle name="_기본단가_실행내역(영동선수해복구)_Incheon 151-Level 1_madel  janice" xfId="239" xr:uid="{00000000-0005-0000-0000-0000EE000000}"/>
    <cellStyle name="_기본단가_입찰품의서(토당원당)수정040317" xfId="240" xr:uid="{00000000-0005-0000-0000-0000EF000000}"/>
    <cellStyle name="_기본단가_입찰품의서(토당원당)수정040317_Incheon 151-Level 1_madel  janice" xfId="241" xr:uid="{00000000-0005-0000-0000-0000F0000000}"/>
    <cellStyle name="_기성1-신세계" xfId="242" xr:uid="{00000000-0005-0000-0000-0000F1000000}"/>
    <cellStyle name="_김해한솔솔파크전기공사(작업)" xfId="243" xr:uid="{00000000-0005-0000-0000-0000F2000000}"/>
    <cellStyle name="_농협정보기술연구원-실행" xfId="244" xr:uid="{00000000-0005-0000-0000-0000F3000000}"/>
    <cellStyle name="_단가표" xfId="245" xr:uid="{00000000-0005-0000-0000-0000F4000000}"/>
    <cellStyle name="_대안투찰내역(0221)" xfId="246" xr:uid="{00000000-0005-0000-0000-0000F5000000}"/>
    <cellStyle name="_대안투찰내역(0221)_★이화-삼계도급실행(2003.04.11)" xfId="247" xr:uid="{00000000-0005-0000-0000-0000F6000000}"/>
    <cellStyle name="_대안투찰내역(0221)_★이화-삼계도급실행(2003.04.11)_Incheon 151-Level 1_madel  janice" xfId="248" xr:uid="{00000000-0005-0000-0000-0000F7000000}"/>
    <cellStyle name="_대안투찰내역(0221)_★이화-삼계도급실행(2003.04.11)_실행내역(영동선수해복구)" xfId="249" xr:uid="{00000000-0005-0000-0000-0000F8000000}"/>
    <cellStyle name="_대안투찰내역(0221)_★이화-삼계도급실행(2003.04.11)_실행내역(영동선수해복구)_Incheon 151-Level 1_madel  janice" xfId="250" xr:uid="{00000000-0005-0000-0000-0000F9000000}"/>
    <cellStyle name="_대안투찰내역(0221)_★이화-삼계도급실행(2003.04.11)_입찰품의서(토당원당)수정040317" xfId="251" xr:uid="{00000000-0005-0000-0000-0000FA000000}"/>
    <cellStyle name="_대안투찰내역(0221)_★이화-삼계도급실행(2003.04.11)_입찰품의서(토당원당)수정040317_Incheon 151-Level 1_madel  janice" xfId="252" xr:uid="{00000000-0005-0000-0000-0000FB000000}"/>
    <cellStyle name="_대안투찰내역(0221)_Incheon 151-Level 1_madel  janice" xfId="253" xr:uid="{00000000-0005-0000-0000-0000FC000000}"/>
    <cellStyle name="_대안투찰내역(0221)_실행내역(영동선수해복구)" xfId="254" xr:uid="{00000000-0005-0000-0000-0000FD000000}"/>
    <cellStyle name="_대안투찰내역(0221)_실행내역(영동선수해복구)_Incheon 151-Level 1_madel  janice" xfId="255" xr:uid="{00000000-0005-0000-0000-0000FE000000}"/>
    <cellStyle name="_대안투찰내역(0221)_입찰품의서(토당원당)수정040317" xfId="256" xr:uid="{00000000-0005-0000-0000-0000FF000000}"/>
    <cellStyle name="_대안투찰내역(0221)_입찰품의서(토당원당)수정040317_Incheon 151-Level 1_madel  janice" xfId="257" xr:uid="{00000000-0005-0000-0000-000000010000}"/>
    <cellStyle name="_대안투찰내역(0223)" xfId="258" xr:uid="{00000000-0005-0000-0000-000001010000}"/>
    <cellStyle name="_대안투찰내역(0223)_★이화-삼계도급실행(2003.04.11)" xfId="259" xr:uid="{00000000-0005-0000-0000-000002010000}"/>
    <cellStyle name="_대안투찰내역(0223)_★이화-삼계도급실행(2003.04.11)_Incheon 151-Level 1_madel  janice" xfId="260" xr:uid="{00000000-0005-0000-0000-000003010000}"/>
    <cellStyle name="_대안투찰내역(0223)_★이화-삼계도급실행(2003.04.11)_실행내역(영동선수해복구)" xfId="261" xr:uid="{00000000-0005-0000-0000-000004010000}"/>
    <cellStyle name="_대안투찰내역(0223)_★이화-삼계도급실행(2003.04.11)_실행내역(영동선수해복구)_Incheon 151-Level 1_madel  janice" xfId="262" xr:uid="{00000000-0005-0000-0000-000005010000}"/>
    <cellStyle name="_대안투찰내역(0223)_★이화-삼계도급실행(2003.04.11)_입찰품의서(토당원당)수정040317" xfId="263" xr:uid="{00000000-0005-0000-0000-000006010000}"/>
    <cellStyle name="_대안투찰내역(0223)_★이화-삼계도급실행(2003.04.11)_입찰품의서(토당원당)수정040317_Incheon 151-Level 1_madel  janice" xfId="264" xr:uid="{00000000-0005-0000-0000-000007010000}"/>
    <cellStyle name="_대안투찰내역(0223)_Incheon 151-Level 1_madel  janice" xfId="265" xr:uid="{00000000-0005-0000-0000-000008010000}"/>
    <cellStyle name="_대안투찰내역(0223)_실행내역(영동선수해복구)" xfId="266" xr:uid="{00000000-0005-0000-0000-000009010000}"/>
    <cellStyle name="_대안투찰내역(0223)_실행내역(영동선수해복구)_Incheon 151-Level 1_madel  janice" xfId="267" xr:uid="{00000000-0005-0000-0000-00000A010000}"/>
    <cellStyle name="_대안투찰내역(0223)_입찰품의서(토당원당)수정040317" xfId="268" xr:uid="{00000000-0005-0000-0000-00000B010000}"/>
    <cellStyle name="_대안투찰내역(0223)_입찰품의서(토당원당)수정040317_Incheon 151-Level 1_madel  janice" xfId="269" xr:uid="{00000000-0005-0000-0000-00000C010000}"/>
    <cellStyle name="_대안투찰내역(확정본0226)" xfId="270" xr:uid="{00000000-0005-0000-0000-00000D010000}"/>
    <cellStyle name="_대안투찰내역(확정본0226)_★이화-삼계도급실행(2003.04.11)" xfId="271" xr:uid="{00000000-0005-0000-0000-00000E010000}"/>
    <cellStyle name="_대안투찰내역(확정본0226)_★이화-삼계도급실행(2003.04.11)_Incheon 151-Level 1_madel  janice" xfId="272" xr:uid="{00000000-0005-0000-0000-00000F010000}"/>
    <cellStyle name="_대안투찰내역(확정본0226)_★이화-삼계도급실행(2003.04.11)_실행내역(영동선수해복구)" xfId="273" xr:uid="{00000000-0005-0000-0000-000010010000}"/>
    <cellStyle name="_대안투찰내역(확정본0226)_★이화-삼계도급실행(2003.04.11)_실행내역(영동선수해복구)_Incheon 151-Level 1_madel  janice" xfId="274" xr:uid="{00000000-0005-0000-0000-000011010000}"/>
    <cellStyle name="_대안투찰내역(확정본0226)_★이화-삼계도급실행(2003.04.11)_입찰품의서(토당원당)수정040317" xfId="275" xr:uid="{00000000-0005-0000-0000-000012010000}"/>
    <cellStyle name="_대안투찰내역(확정본0226)_★이화-삼계도급실행(2003.04.11)_입찰품의서(토당원당)수정040317_Incheon 151-Level 1_madel  janice" xfId="276" xr:uid="{00000000-0005-0000-0000-000013010000}"/>
    <cellStyle name="_대안투찰내역(확정본0226)_Incheon 151-Level 1_madel  janice" xfId="277" xr:uid="{00000000-0005-0000-0000-000014010000}"/>
    <cellStyle name="_대안투찰내역(확정본0226)_실행내역(영동선수해복구)" xfId="278" xr:uid="{00000000-0005-0000-0000-000015010000}"/>
    <cellStyle name="_대안투찰내역(확정본0226)_실행내역(영동선수해복구)_Incheon 151-Level 1_madel  janice" xfId="279" xr:uid="{00000000-0005-0000-0000-000016010000}"/>
    <cellStyle name="_대안투찰내역(확정본0226)_입찰품의서(토당원당)수정040317" xfId="280" xr:uid="{00000000-0005-0000-0000-000017010000}"/>
    <cellStyle name="_대안투찰내역(확정본0226)_입찰품의서(토당원당)수정040317_Incheon 151-Level 1_madel  janice" xfId="281" xr:uid="{00000000-0005-0000-0000-000018010000}"/>
    <cellStyle name="_대전견적서_내역서(0205)" xfId="282" xr:uid="{00000000-0005-0000-0000-000019010000}"/>
    <cellStyle name="_대전둔산E-MART(A공구)" xfId="283" xr:uid="{00000000-0005-0000-0000-00001A010000}"/>
    <cellStyle name="_대한제지신사옥실행내역서-조정전" xfId="284" xr:uid="{00000000-0005-0000-0000-00001B010000}"/>
    <cellStyle name="_도곡주공" xfId="285" xr:uid="{00000000-0005-0000-0000-00001C010000}"/>
    <cellStyle name="_도곡주공_1" xfId="286" xr:uid="{00000000-0005-0000-0000-00001D010000}"/>
    <cellStyle name="_도곡주공v95" xfId="287" xr:uid="{00000000-0005-0000-0000-00001E010000}"/>
    <cellStyle name="_도곡주공v95_1" xfId="288" xr:uid="{00000000-0005-0000-0000-00001F010000}"/>
    <cellStyle name="_도급실행0211" xfId="289" xr:uid="{00000000-0005-0000-0000-000020010000}"/>
    <cellStyle name="_도급실행0211_★이화-삼계도급실행(2003.04.11)" xfId="290" xr:uid="{00000000-0005-0000-0000-000021010000}"/>
    <cellStyle name="_도급실행0211_★이화-삼계도급실행(2003.04.11)_Incheon 151-Level 1_madel  janice" xfId="291" xr:uid="{00000000-0005-0000-0000-000022010000}"/>
    <cellStyle name="_도급실행0211_★이화-삼계도급실행(2003.04.11)_실행내역(영동선수해복구)" xfId="292" xr:uid="{00000000-0005-0000-0000-000023010000}"/>
    <cellStyle name="_도급실행0211_★이화-삼계도급실행(2003.04.11)_실행내역(영동선수해복구)_Incheon 151-Level 1_madel  janice" xfId="293" xr:uid="{00000000-0005-0000-0000-000024010000}"/>
    <cellStyle name="_도급실행0211_★이화-삼계도급실행(2003.04.11)_입찰품의서(토당원당)수정040317" xfId="294" xr:uid="{00000000-0005-0000-0000-000025010000}"/>
    <cellStyle name="_도급실행0211_★이화-삼계도급실행(2003.04.11)_입찰품의서(토당원당)수정040317_Incheon 151-Level 1_madel  janice" xfId="295" xr:uid="{00000000-0005-0000-0000-000026010000}"/>
    <cellStyle name="_도급실행0211_Incheon 151-Level 1_madel  janice" xfId="296" xr:uid="{00000000-0005-0000-0000-000027010000}"/>
    <cellStyle name="_도급실행0211_실행내역(영동선수해복구)" xfId="297" xr:uid="{00000000-0005-0000-0000-000028010000}"/>
    <cellStyle name="_도급실행0211_실행내역(영동선수해복구)_Incheon 151-Level 1_madel  janice" xfId="298" xr:uid="{00000000-0005-0000-0000-000029010000}"/>
    <cellStyle name="_도급실행0211_입찰품의서(토당원당)수정040317" xfId="299" xr:uid="{00000000-0005-0000-0000-00002A010000}"/>
    <cellStyle name="_도급실행0211_입찰품의서(토당원당)수정040317_Incheon 151-Level 1_madel  janice" xfId="300" xr:uid="{00000000-0005-0000-0000-00002B010000}"/>
    <cellStyle name="_동교동 주상복합" xfId="301" xr:uid="{00000000-0005-0000-0000-00002C010000}"/>
    <cellStyle name="_동대문 중부 상권시장" xfId="302" xr:uid="{00000000-0005-0000-0000-00002D010000}"/>
    <cellStyle name="_동해실행(기계설비)" xfId="303" xr:uid="{00000000-0005-0000-0000-00002E010000}"/>
    <cellStyle name="_롯데골드로즈1일반전기(FINAL)" xfId="304" xr:uid="{00000000-0005-0000-0000-00002F010000}"/>
    <cellStyle name="_롯데창원2공구본실행" xfId="305" xr:uid="{00000000-0005-0000-0000-000030010000}"/>
    <cellStyle name="_마가레트 호텔" xfId="306" xr:uid="{00000000-0005-0000-0000-000031010000}"/>
    <cellStyle name="_마그넷전력간선연간단가(2001년 BM)" xfId="307" xr:uid="{00000000-0005-0000-0000-000032010000}"/>
    <cellStyle name="_만리동홍학변경계약_01" xfId="308" xr:uid="{00000000-0005-0000-0000-000033010000}"/>
    <cellStyle name="_무량사 무량보탑(2차포함)" xfId="309" xr:uid="{00000000-0005-0000-0000-000034010000}"/>
    <cellStyle name="_문현E-MART 하도급정산서(B공구)" xfId="310" xr:uid="{00000000-0005-0000-0000-000035010000}"/>
    <cellStyle name="_문현E-MART변경내역서" xfId="311" xr:uid="{00000000-0005-0000-0000-000036010000}"/>
    <cellStyle name="_반야월E-MART 신축공사(실행 최종)김준기" xfId="312" xr:uid="{00000000-0005-0000-0000-000037010000}"/>
    <cellStyle name="_반야월점 개략공사비(6.17)" xfId="313" xr:uid="{00000000-0005-0000-0000-000038010000}"/>
    <cellStyle name="_배선-유엔견적" xfId="314" xr:uid="{00000000-0005-0000-0000-000039010000}"/>
    <cellStyle name="_법원기록보존소및전산정보센터-기계실행" xfId="315" xr:uid="{00000000-0005-0000-0000-00003A010000}"/>
    <cellStyle name="_복사본 디자인실행내역_20040809검토후" xfId="316" xr:uid="{00000000-0005-0000-0000-00003B010000}"/>
    <cellStyle name="_부대내역(수원역)" xfId="317" xr:uid="{00000000-0005-0000-0000-00003C010000}"/>
    <cellStyle name="_부대내역(수원역)_Incheon 151-Level 1_madel  janice" xfId="318" xr:uid="{00000000-0005-0000-0000-00003D010000}"/>
    <cellStyle name="_부산대우트럼프월드(세일설비)" xfId="319" xr:uid="{00000000-0005-0000-0000-00003E010000}"/>
    <cellStyle name="_부에나비스타 빌라 설계견적" xfId="320" xr:uid="{00000000-0005-0000-0000-00003F010000}"/>
    <cellStyle name="_분당E마트bm" xfId="321" xr:uid="{00000000-0005-0000-0000-000040010000}"/>
    <cellStyle name="_분당정자동파라곤주상복합공사비(재검토I-SPACE수준)6-M.H" xfId="322" xr:uid="{00000000-0005-0000-0000-000041010000}"/>
    <cellStyle name="_사상점견적제출내역(2003.08.13)" xfId="323" xr:uid="{00000000-0005-0000-0000-000042010000}"/>
    <cellStyle name="_사업부발송" xfId="324" xr:uid="{00000000-0005-0000-0000-000043010000}"/>
    <cellStyle name="_사전원가심의1" xfId="325" xr:uid="{00000000-0005-0000-0000-000044010000}"/>
    <cellStyle name="_사전원가심의1_01.실행도급내역서(2002.06.18.)-미금" xfId="326" xr:uid="{00000000-0005-0000-0000-000045010000}"/>
    <cellStyle name="_사전원가심의1_01.실행도급내역서(2002.06.18.)-미금_Incheon 151-Level 1_madel  janice" xfId="327" xr:uid="{00000000-0005-0000-0000-000046010000}"/>
    <cellStyle name="_사전원가심의1_01.실행도급내역서(2002.06.18.)-미금_계류장_내역서(세일설비제출)" xfId="328" xr:uid="{00000000-0005-0000-0000-000047010000}"/>
    <cellStyle name="_사전원가심의1_01.실행도급내역서(2002.06.18.)-미금_계류장_내역서(세일설비제출)_Incheon 151-Level 1_madel  janice" xfId="329" xr:uid="{00000000-0005-0000-0000-000048010000}"/>
    <cellStyle name="_사전원가심의1_01.실행도급내역서(2002.06.18.)-미금_공공기관내역서_통합(세일설비제출)" xfId="330" xr:uid="{00000000-0005-0000-0000-000049010000}"/>
    <cellStyle name="_사전원가심의1_01.실행도급내역서(2002.06.18.)-미금_공공기관내역서_통합(세일설비제출)_Incheon 151-Level 1_madel  janice" xfId="331" xr:uid="{00000000-0005-0000-0000-00004A010000}"/>
    <cellStyle name="_사전원가심의1_02.논현동파라곤아파트신축공사(가실행)-인건비재정리" xfId="332" xr:uid="{00000000-0005-0000-0000-00004B010000}"/>
    <cellStyle name="_사전원가심의1_02.논현동파라곤아파트신축공사(가실행)-인건비재정리_Incheon 151-Level 1_madel  janice" xfId="333" xr:uid="{00000000-0005-0000-0000-00004C010000}"/>
    <cellStyle name="_사전원가심의1_02.논현동파라곤아파트신축공사(가실행)-인건비재정리_계류장_내역서(세일설비제출)" xfId="334" xr:uid="{00000000-0005-0000-0000-00004D010000}"/>
    <cellStyle name="_사전원가심의1_02.논현동파라곤아파트신축공사(가실행)-인건비재정리_계류장_내역서(세일설비제출)_Incheon 151-Level 1_madel  janice" xfId="335" xr:uid="{00000000-0005-0000-0000-00004E010000}"/>
    <cellStyle name="_사전원가심의1_02.논현동파라곤아파트신축공사(가실행)-인건비재정리_공공기관내역서_통합(세일설비제출)" xfId="336" xr:uid="{00000000-0005-0000-0000-00004F010000}"/>
    <cellStyle name="_사전원가심의1_02.논현동파라곤아파트신축공사(가실행)-인건비재정리_공공기관내역서_통합(세일설비제출)_Incheon 151-Level 1_madel  janice" xfId="337" xr:uid="{00000000-0005-0000-0000-000050010000}"/>
    <cellStyle name="_사전원가심의1_02.논현동파라곤아파트신축공사(가실행)-인건비재정리_그라테아도급실행" xfId="338" xr:uid="{00000000-0005-0000-0000-000051010000}"/>
    <cellStyle name="_사전원가심의1_02.논현동파라곤아파트신축공사(가실행)-인건비재정리_그라테아도급실행_Incheon 151-Level 1_madel  janice" xfId="339" xr:uid="{00000000-0005-0000-0000-000052010000}"/>
    <cellStyle name="_사전원가심의1_02.논현동파라곤아파트신축공사(가실행)-인건비재정리_그라테아도급실행_계류장_내역서(세일설비제출)" xfId="340" xr:uid="{00000000-0005-0000-0000-000053010000}"/>
    <cellStyle name="_사전원가심의1_02.논현동파라곤아파트신축공사(가실행)-인건비재정리_그라테아도급실행_계류장_내역서(세일설비제출)_Incheon 151-Level 1_madel  janice" xfId="341" xr:uid="{00000000-0005-0000-0000-000054010000}"/>
    <cellStyle name="_사전원가심의1_02.논현동파라곤아파트신축공사(가실행)-인건비재정리_그라테아도급실행_공공기관내역서_통합(세일설비제출)" xfId="342" xr:uid="{00000000-0005-0000-0000-000055010000}"/>
    <cellStyle name="_사전원가심의1_02.논현동파라곤아파트신축공사(가실행)-인건비재정리_그라테아도급실행_공공기관내역서_통합(세일설비제출)_Incheon 151-Level 1_madel  janice" xfId="343" xr:uid="{00000000-0005-0000-0000-000056010000}"/>
    <cellStyle name="_사전원가심의1_03.파크뷰도급실행내역 02.02.15" xfId="344" xr:uid="{00000000-0005-0000-0000-000057010000}"/>
    <cellStyle name="_사전원가심의1_03.파크뷰도급실행내역 02.02.15_Incheon 151-Level 1_madel  janice" xfId="345" xr:uid="{00000000-0005-0000-0000-000058010000}"/>
    <cellStyle name="_사전원가심의1_03.파크뷰도급실행내역 02.02.15_계류장_내역서(세일설비제출)" xfId="346" xr:uid="{00000000-0005-0000-0000-000059010000}"/>
    <cellStyle name="_사전원가심의1_03.파크뷰도급실행내역 02.02.15_계류장_내역서(세일설비제출)_Incheon 151-Level 1_madel  janice" xfId="347" xr:uid="{00000000-0005-0000-0000-00005A010000}"/>
    <cellStyle name="_사전원가심의1_03.파크뷰도급실행내역 02.02.15_공공기관내역서_통합(세일설비제출)" xfId="348" xr:uid="{00000000-0005-0000-0000-00005B010000}"/>
    <cellStyle name="_사전원가심의1_03.파크뷰도급실행내역 02.02.15_공공기관내역서_통합(세일설비제출)_Incheon 151-Level 1_madel  janice" xfId="349" xr:uid="{00000000-0005-0000-0000-00005C010000}"/>
    <cellStyle name="_사전원가심의1_03.파크뷰도급실행내역 02.02.15_분당파크뷰소화" xfId="350" xr:uid="{00000000-0005-0000-0000-00005D010000}"/>
    <cellStyle name="_사전원가심의1_03.파크뷰도급실행내역 02.02.15_분당파크뷰소화_Incheon 151-Level 1_madel  janice" xfId="351" xr:uid="{00000000-0005-0000-0000-00005E010000}"/>
    <cellStyle name="_사전원가심의1_03.파크뷰도급실행내역 02.02.15_분당파크뷰소화_계류장_내역서(세일설비제출)" xfId="352" xr:uid="{00000000-0005-0000-0000-00005F010000}"/>
    <cellStyle name="_사전원가심의1_03.파크뷰도급실행내역 02.02.15_분당파크뷰소화_계류장_내역서(세일설비제출)_Incheon 151-Level 1_madel  janice" xfId="353" xr:uid="{00000000-0005-0000-0000-000060010000}"/>
    <cellStyle name="_사전원가심의1_03.파크뷰도급실행내역 02.02.15_분당파크뷰소화_공공기관내역서_통합(세일설비제출)" xfId="354" xr:uid="{00000000-0005-0000-0000-000061010000}"/>
    <cellStyle name="_사전원가심의1_03.파크뷰도급실행내역 02.02.15_분당파크뷰소화_공공기관내역서_통합(세일설비제출)_Incheon 151-Level 1_madel  janice" xfId="355" xr:uid="{00000000-0005-0000-0000-000062010000}"/>
    <cellStyle name="_사전원가심의1_03.파크뷰도급실행내역 02.04.02" xfId="356" xr:uid="{00000000-0005-0000-0000-000063010000}"/>
    <cellStyle name="_사전원가심의1_03.파크뷰도급실행내역 02.04.02_Incheon 151-Level 1_madel  janice" xfId="357" xr:uid="{00000000-0005-0000-0000-000064010000}"/>
    <cellStyle name="_사전원가심의1_03.파크뷰도급실행내역 02.04.02_계류장_내역서(세일설비제출)" xfId="358" xr:uid="{00000000-0005-0000-0000-000065010000}"/>
    <cellStyle name="_사전원가심의1_03.파크뷰도급실행내역 02.04.02_계류장_내역서(세일설비제출)_Incheon 151-Level 1_madel  janice" xfId="359" xr:uid="{00000000-0005-0000-0000-000066010000}"/>
    <cellStyle name="_사전원가심의1_03.파크뷰도급실행내역 02.04.02_공공기관내역서_통합(세일설비제출)" xfId="360" xr:uid="{00000000-0005-0000-0000-000067010000}"/>
    <cellStyle name="_사전원가심의1_03.파크뷰도급실행내역 02.04.02_공공기관내역서_통합(세일설비제출)_Incheon 151-Level 1_madel  janice" xfId="361" xr:uid="{00000000-0005-0000-0000-000068010000}"/>
    <cellStyle name="_사전원가심의1_03.파크뷰도급실행내역 02.04.02_분당파크뷰소화" xfId="362" xr:uid="{00000000-0005-0000-0000-000069010000}"/>
    <cellStyle name="_사전원가심의1_03.파크뷰도급실행내역 02.04.02_분당파크뷰소화_Incheon 151-Level 1_madel  janice" xfId="363" xr:uid="{00000000-0005-0000-0000-00006A010000}"/>
    <cellStyle name="_사전원가심의1_03.파크뷰도급실행내역 02.04.02_분당파크뷰소화_계류장_내역서(세일설비제출)" xfId="364" xr:uid="{00000000-0005-0000-0000-00006B010000}"/>
    <cellStyle name="_사전원가심의1_03.파크뷰도급실행내역 02.04.02_분당파크뷰소화_계류장_내역서(세일설비제출)_Incheon 151-Level 1_madel  janice" xfId="365" xr:uid="{00000000-0005-0000-0000-00006C010000}"/>
    <cellStyle name="_사전원가심의1_03.파크뷰도급실행내역 02.04.02_분당파크뷰소화_공공기관내역서_통합(세일설비제출)" xfId="366" xr:uid="{00000000-0005-0000-0000-00006D010000}"/>
    <cellStyle name="_사전원가심의1_03.파크뷰도급실행내역 02.04.02_분당파크뷰소화_공공기관내역서_통합(세일설비제출)_Incheon 151-Level 1_madel  janice" xfId="367" xr:uid="{00000000-0005-0000-0000-00006E010000}"/>
    <cellStyle name="_사전원가심의1_11분당파크뷰(도급-실행-02.15)" xfId="368" xr:uid="{00000000-0005-0000-0000-00006F010000}"/>
    <cellStyle name="_사전원가심의1_11분당파크뷰(도급-실행-02.15)_Incheon 151-Level 1_madel  janice" xfId="369" xr:uid="{00000000-0005-0000-0000-000070010000}"/>
    <cellStyle name="_사전원가심의1_11분당파크뷰(도급-실행-02.15)_계류장_내역서(세일설비제출)" xfId="370" xr:uid="{00000000-0005-0000-0000-000071010000}"/>
    <cellStyle name="_사전원가심의1_11분당파크뷰(도급-실행-02.15)_계류장_내역서(세일설비제출)_Incheon 151-Level 1_madel  janice" xfId="371" xr:uid="{00000000-0005-0000-0000-000072010000}"/>
    <cellStyle name="_사전원가심의1_11분당파크뷰(도급-실행-02.15)_공공기관내역서_통합(세일설비제출)" xfId="372" xr:uid="{00000000-0005-0000-0000-000073010000}"/>
    <cellStyle name="_사전원가심의1_11분당파크뷰(도급-실행-02.15)_공공기관내역서_통합(세일설비제출)_Incheon 151-Level 1_madel  janice" xfId="373" xr:uid="{00000000-0005-0000-0000-000074010000}"/>
    <cellStyle name="_사전원가심의1_11분당파크뷰(도급-실행-02.15)_분당파크뷰소화" xfId="374" xr:uid="{00000000-0005-0000-0000-000075010000}"/>
    <cellStyle name="_사전원가심의1_11분당파크뷰(도급-실행-02.15)_분당파크뷰소화_Incheon 151-Level 1_madel  janice" xfId="375" xr:uid="{00000000-0005-0000-0000-000076010000}"/>
    <cellStyle name="_사전원가심의1_11분당파크뷰(도급-실행-02.15)_분당파크뷰소화_계류장_내역서(세일설비제출)" xfId="376" xr:uid="{00000000-0005-0000-0000-000077010000}"/>
    <cellStyle name="_사전원가심의1_11분당파크뷰(도급-실행-02.15)_분당파크뷰소화_계류장_내역서(세일설비제출)_Incheon 151-Level 1_madel  janice" xfId="377" xr:uid="{00000000-0005-0000-0000-000078010000}"/>
    <cellStyle name="_사전원가심의1_11분당파크뷰(도급-실행-02.15)_분당파크뷰소화_공공기관내역서_통합(세일설비제출)" xfId="378" xr:uid="{00000000-0005-0000-0000-000079010000}"/>
    <cellStyle name="_사전원가심의1_11분당파크뷰(도급-실행-02.15)_분당파크뷰소화_공공기관내역서_통합(세일설비제출)_Incheon 151-Level 1_madel  janice" xfId="379" xr:uid="{00000000-0005-0000-0000-00007A010000}"/>
    <cellStyle name="_사전원가심의1_13)대전태평동파라곤아파트-공내역(현설11.19)" xfId="380" xr:uid="{00000000-0005-0000-0000-00007B010000}"/>
    <cellStyle name="_사전원가심의1_13)대전태평동파라곤아파트-공내역(현설11.19)_Incheon 151-Level 1_madel  janice" xfId="381" xr:uid="{00000000-0005-0000-0000-00007C010000}"/>
    <cellStyle name="_사전원가심의1_13)대전태평동파라곤아파트-공내역(현설11.19)_계류장_내역서(세일설비제출)" xfId="382" xr:uid="{00000000-0005-0000-0000-00007D010000}"/>
    <cellStyle name="_사전원가심의1_13)대전태평동파라곤아파트-공내역(현설11.19)_계류장_내역서(세일설비제출)_Incheon 151-Level 1_madel  janice" xfId="383" xr:uid="{00000000-0005-0000-0000-00007E010000}"/>
    <cellStyle name="_사전원가심의1_13)대전태평동파라곤아파트-공내역(현설11.19)_공공기관내역서_통합(세일설비제출)" xfId="384" xr:uid="{00000000-0005-0000-0000-00007F010000}"/>
    <cellStyle name="_사전원가심의1_13)대전태평동파라곤아파트-공내역(현설11.19)_공공기관내역서_통합(세일설비제출)_Incheon 151-Level 1_madel  janice" xfId="385" xr:uid="{00000000-0005-0000-0000-000080010000}"/>
    <cellStyle name="_사전원가심의1_A공구" xfId="386" xr:uid="{00000000-0005-0000-0000-000081010000}"/>
    <cellStyle name="_사전원가심의1_A공구_Incheon 151-Level 1_madel  janice" xfId="387" xr:uid="{00000000-0005-0000-0000-000082010000}"/>
    <cellStyle name="_사전원가심의1_A공구_계류장_내역서(세일설비제출)" xfId="388" xr:uid="{00000000-0005-0000-0000-000083010000}"/>
    <cellStyle name="_사전원가심의1_A공구_계류장_내역서(세일설비제출)_Incheon 151-Level 1_madel  janice" xfId="389" xr:uid="{00000000-0005-0000-0000-000084010000}"/>
    <cellStyle name="_사전원가심의1_A공구_공공기관내역서_통합(세일설비제출)" xfId="390" xr:uid="{00000000-0005-0000-0000-000085010000}"/>
    <cellStyle name="_사전원가심의1_A공구_공공기관내역서_통합(세일설비제출)_Incheon 151-Level 1_madel  janice" xfId="391" xr:uid="{00000000-0005-0000-0000-000086010000}"/>
    <cellStyle name="_사전원가심의1_EG주상복합_01" xfId="392" xr:uid="{00000000-0005-0000-0000-000087010000}"/>
    <cellStyle name="_사전원가심의1_EG주상복합_01_Incheon 151-Level 1_madel  janice" xfId="393" xr:uid="{00000000-0005-0000-0000-000088010000}"/>
    <cellStyle name="_사전원가심의1_EG주상복합_01_계류장_내역서(세일설비제출)" xfId="394" xr:uid="{00000000-0005-0000-0000-000089010000}"/>
    <cellStyle name="_사전원가심의1_EG주상복합_01_계류장_내역서(세일설비제출)_Incheon 151-Level 1_madel  janice" xfId="395" xr:uid="{00000000-0005-0000-0000-00008A010000}"/>
    <cellStyle name="_사전원가심의1_EG주상복합_01_공공기관내역서_통합(세일설비제출)" xfId="396" xr:uid="{00000000-0005-0000-0000-00008B010000}"/>
    <cellStyle name="_사전원가심의1_EG주상복합_01_공공기관내역서_통합(세일설비제출)_Incheon 151-Level 1_madel  janice" xfId="397" xr:uid="{00000000-0005-0000-0000-00008C010000}"/>
    <cellStyle name="_사전원가심의1_Incheon 151-Level 1_madel  janice" xfId="398" xr:uid="{00000000-0005-0000-0000-00008D010000}"/>
    <cellStyle name="_사전원가심의1_계류장_내역서(세일설비제출)" xfId="399" xr:uid="{00000000-0005-0000-0000-00008E010000}"/>
    <cellStyle name="_사전원가심의1_계류장_내역서(세일설비제출)_Incheon 151-Level 1_madel  janice" xfId="400" xr:uid="{00000000-0005-0000-0000-00008F010000}"/>
    <cellStyle name="_사전원가심의1_공공기관내역서_통합(세일설비제출)" xfId="401" xr:uid="{00000000-0005-0000-0000-000090010000}"/>
    <cellStyle name="_사전원가심의1_공공기관내역서_통합(세일설비제출)_Incheon 151-Level 1_madel  janice" xfId="402" xr:uid="{00000000-0005-0000-0000-000091010000}"/>
    <cellStyle name="_사전원가심의1_그라테아도급실행" xfId="403" xr:uid="{00000000-0005-0000-0000-000092010000}"/>
    <cellStyle name="_사전원가심의1_그라테아도급실행_Incheon 151-Level 1_madel  janice" xfId="404" xr:uid="{00000000-0005-0000-0000-000093010000}"/>
    <cellStyle name="_사전원가심의1_그라테아도급실행_계류장_내역서(세일설비제출)" xfId="405" xr:uid="{00000000-0005-0000-0000-000094010000}"/>
    <cellStyle name="_사전원가심의1_그라테아도급실행_계류장_내역서(세일설비제출)_Incheon 151-Level 1_madel  janice" xfId="406" xr:uid="{00000000-0005-0000-0000-000095010000}"/>
    <cellStyle name="_사전원가심의1_그라테아도급실행_공공기관내역서_통합(세일설비제출)" xfId="407" xr:uid="{00000000-0005-0000-0000-000096010000}"/>
    <cellStyle name="_사전원가심의1_그라테아도급실행_공공기관내역서_통합(세일설비제출)_Incheon 151-Level 1_madel  janice" xfId="408" xr:uid="{00000000-0005-0000-0000-000097010000}"/>
    <cellStyle name="_사전원가심의1_도급,실행(02.2.16)" xfId="409" xr:uid="{00000000-0005-0000-0000-000098010000}"/>
    <cellStyle name="_사전원가심의1_도급,실행(02.2.16)_Incheon 151-Level 1_madel  janice" xfId="410" xr:uid="{00000000-0005-0000-0000-000099010000}"/>
    <cellStyle name="_사전원가심의1_도급,실행(02.2.16)_계류장_내역서(세일설비제출)" xfId="411" xr:uid="{00000000-0005-0000-0000-00009A010000}"/>
    <cellStyle name="_사전원가심의1_도급,실행(02.2.16)_계류장_내역서(세일설비제출)_Incheon 151-Level 1_madel  janice" xfId="412" xr:uid="{00000000-0005-0000-0000-00009B010000}"/>
    <cellStyle name="_사전원가심의1_도급,실행(02.2.16)_공공기관내역서_통합(세일설비제출)" xfId="413" xr:uid="{00000000-0005-0000-0000-00009C010000}"/>
    <cellStyle name="_사전원가심의1_도급,실행(02.2.16)_공공기관내역서_통합(세일설비제출)_Incheon 151-Level 1_madel  janice" xfId="414" xr:uid="{00000000-0005-0000-0000-00009D010000}"/>
    <cellStyle name="_사전원가심의1_도급,실행(02.2.16)_그라테아도급실행" xfId="415" xr:uid="{00000000-0005-0000-0000-00009E010000}"/>
    <cellStyle name="_사전원가심의1_도급,실행(02.2.16)_그라테아도급실행_Incheon 151-Level 1_madel  janice" xfId="416" xr:uid="{00000000-0005-0000-0000-00009F010000}"/>
    <cellStyle name="_사전원가심의1_도급,실행(02.2.16)_그라테아도급실행_계류장_내역서(세일설비제출)" xfId="417" xr:uid="{00000000-0005-0000-0000-0000A0010000}"/>
    <cellStyle name="_사전원가심의1_도급,실행(02.2.16)_그라테아도급실행_계류장_내역서(세일설비제출)_Incheon 151-Level 1_madel  janice" xfId="418" xr:uid="{00000000-0005-0000-0000-0000A1010000}"/>
    <cellStyle name="_사전원가심의1_도급,실행(02.2.16)_그라테아도급실행_공공기관내역서_통합(세일설비제출)" xfId="419" xr:uid="{00000000-0005-0000-0000-0000A2010000}"/>
    <cellStyle name="_사전원가심의1_도급,실행(02.2.16)_그라테아도급실행_공공기관내역서_통합(세일설비제출)_Incheon 151-Level 1_madel  janice" xfId="420" xr:uid="{00000000-0005-0000-0000-0000A3010000}"/>
    <cellStyle name="_사전원가심의1_동양파라곤" xfId="421" xr:uid="{00000000-0005-0000-0000-0000A4010000}"/>
    <cellStyle name="_사전원가심의1_동양파라곤_Incheon 151-Level 1_madel  janice" xfId="422" xr:uid="{00000000-0005-0000-0000-0000A5010000}"/>
    <cellStyle name="_사전원가심의1_동양파라곤_계류장_내역서(세일설비제출)" xfId="423" xr:uid="{00000000-0005-0000-0000-0000A6010000}"/>
    <cellStyle name="_사전원가심의1_동양파라곤_계류장_내역서(세일설비제출)_Incheon 151-Level 1_madel  janice" xfId="424" xr:uid="{00000000-0005-0000-0000-0000A7010000}"/>
    <cellStyle name="_사전원가심의1_동양파라곤_공공기관내역서_통합(세일설비제출)" xfId="425" xr:uid="{00000000-0005-0000-0000-0000A8010000}"/>
    <cellStyle name="_사전원가심의1_동양파라곤_공공기관내역서_통합(세일설비제출)_Incheon 151-Level 1_madel  janice" xfId="426" xr:uid="{00000000-0005-0000-0000-0000A9010000}"/>
    <cellStyle name="_사전원가심의1_분당파크뷰(도급-실행-02.16)" xfId="427" xr:uid="{00000000-0005-0000-0000-0000AA010000}"/>
    <cellStyle name="_사전원가심의1_분당파크뷰(도급-실행-02.16)_Incheon 151-Level 1_madel  janice" xfId="428" xr:uid="{00000000-0005-0000-0000-0000AB010000}"/>
    <cellStyle name="_사전원가심의1_분당파크뷰(도급-실행-02.16)_계류장_내역서(세일설비제출)" xfId="429" xr:uid="{00000000-0005-0000-0000-0000AC010000}"/>
    <cellStyle name="_사전원가심의1_분당파크뷰(도급-실행-02.16)_계류장_내역서(세일설비제출)_Incheon 151-Level 1_madel  janice" xfId="430" xr:uid="{00000000-0005-0000-0000-0000AD010000}"/>
    <cellStyle name="_사전원가심의1_분당파크뷰(도급-실행-02.16)_공공기관내역서_통합(세일설비제출)" xfId="431" xr:uid="{00000000-0005-0000-0000-0000AE010000}"/>
    <cellStyle name="_사전원가심의1_분당파크뷰(도급-실행-02.16)_공공기관내역서_통합(세일설비제출)_Incheon 151-Level 1_madel  janice" xfId="432" xr:uid="{00000000-0005-0000-0000-0000AF010000}"/>
    <cellStyle name="_사전원가심의1_분당파크뷰(도급-실행-02.16)_그라테아도급실행" xfId="433" xr:uid="{00000000-0005-0000-0000-0000B0010000}"/>
    <cellStyle name="_사전원가심의1_분당파크뷰(도급-실행-02.16)_그라테아도급실행_Incheon 151-Level 1_madel  janice" xfId="434" xr:uid="{00000000-0005-0000-0000-0000B1010000}"/>
    <cellStyle name="_사전원가심의1_분당파크뷰(도급-실행-02.16)_그라테아도급실행_계류장_내역서(세일설비제출)" xfId="435" xr:uid="{00000000-0005-0000-0000-0000B2010000}"/>
    <cellStyle name="_사전원가심의1_분당파크뷰(도급-실행-02.16)_그라테아도급실행_계류장_내역서(세일설비제출)_Incheon 151-Level 1_madel  janice" xfId="436" xr:uid="{00000000-0005-0000-0000-0000B3010000}"/>
    <cellStyle name="_사전원가심의1_분당파크뷰(도급-실행-02.16)_그라테아도급실행_공공기관내역서_통합(세일설비제출)" xfId="437" xr:uid="{00000000-0005-0000-0000-0000B4010000}"/>
    <cellStyle name="_사전원가심의1_분당파크뷰(도급-실행-02.16)_그라테아도급실행_공공기관내역서_통합(세일설비제출)_Incheon 151-Level 1_madel  janice" xfId="438" xr:uid="{00000000-0005-0000-0000-0000B5010000}"/>
    <cellStyle name="_사전원가심의1_분당파크뷰소화" xfId="439" xr:uid="{00000000-0005-0000-0000-0000B6010000}"/>
    <cellStyle name="_사전원가심의1_분당파크뷰소화_Incheon 151-Level 1_madel  janice" xfId="440" xr:uid="{00000000-0005-0000-0000-0000B7010000}"/>
    <cellStyle name="_사전원가심의1_분당파크뷰소화_계류장_내역서(세일설비제출)" xfId="441" xr:uid="{00000000-0005-0000-0000-0000B8010000}"/>
    <cellStyle name="_사전원가심의1_분당파크뷰소화_계류장_내역서(세일설비제출)_Incheon 151-Level 1_madel  janice" xfId="442" xr:uid="{00000000-0005-0000-0000-0000B9010000}"/>
    <cellStyle name="_사전원가심의1_분당파크뷰소화_공공기관내역서_통합(세일설비제출)" xfId="443" xr:uid="{00000000-0005-0000-0000-0000BA010000}"/>
    <cellStyle name="_사전원가심의1_분당파크뷰소화_공공기관내역서_통합(세일설비제출)_Incheon 151-Level 1_madel  janice" xfId="444" xr:uid="{00000000-0005-0000-0000-0000BB010000}"/>
    <cellStyle name="_사전원가심의1_파크뷰위생" xfId="445" xr:uid="{00000000-0005-0000-0000-0000BC010000}"/>
    <cellStyle name="_사전원가심의1_파크뷰위생_Incheon 151-Level 1_madel  janice" xfId="446" xr:uid="{00000000-0005-0000-0000-0000BD010000}"/>
    <cellStyle name="_사전원가심의1_파크뷰위생_계류장_내역서(세일설비제출)" xfId="447" xr:uid="{00000000-0005-0000-0000-0000BE010000}"/>
    <cellStyle name="_사전원가심의1_파크뷰위생_계류장_내역서(세일설비제출)_Incheon 151-Level 1_madel  janice" xfId="448" xr:uid="{00000000-0005-0000-0000-0000BF010000}"/>
    <cellStyle name="_사전원가심의1_파크뷰위생_공공기관내역서_통합(세일설비제출)" xfId="449" xr:uid="{00000000-0005-0000-0000-0000C0010000}"/>
    <cellStyle name="_사전원가심의1_파크뷰위생_공공기관내역서_통합(세일설비제출)_Incheon 151-Level 1_madel  janice" xfId="450" xr:uid="{00000000-0005-0000-0000-0000C1010000}"/>
    <cellStyle name="_사전원가심의1_파크뷰위생_분당파크뷰소화" xfId="451" xr:uid="{00000000-0005-0000-0000-0000C2010000}"/>
    <cellStyle name="_사전원가심의1_파크뷰위생_분당파크뷰소화_Incheon 151-Level 1_madel  janice" xfId="452" xr:uid="{00000000-0005-0000-0000-0000C3010000}"/>
    <cellStyle name="_사전원가심의1_파크뷰위생_분당파크뷰소화_계류장_내역서(세일설비제출)" xfId="453" xr:uid="{00000000-0005-0000-0000-0000C4010000}"/>
    <cellStyle name="_사전원가심의1_파크뷰위생_분당파크뷰소화_계류장_내역서(세일설비제출)_Incheon 151-Level 1_madel  janice" xfId="454" xr:uid="{00000000-0005-0000-0000-0000C5010000}"/>
    <cellStyle name="_사전원가심의1_파크뷰위생_분당파크뷰소화_공공기관내역서_통합(세일설비제출)" xfId="455" xr:uid="{00000000-0005-0000-0000-0000C6010000}"/>
    <cellStyle name="_사전원가심의1_파크뷰위생_분당파크뷰소화_공공기관내역서_통합(세일설비제출)_Incheon 151-Level 1_madel  janice" xfId="456" xr:uid="{00000000-0005-0000-0000-0000C7010000}"/>
    <cellStyle name="_상계동판매시설 신축공사(주경남실행내역서40%)" xfId="457" xr:uid="{00000000-0005-0000-0000-0000C8010000}"/>
    <cellStyle name="_상도동I-PARK전기내역서" xfId="458" xr:uid="{00000000-0005-0000-0000-0000C9010000}"/>
    <cellStyle name="_상수도(대홍)" xfId="459" xr:uid="{00000000-0005-0000-0000-0000CA010000}"/>
    <cellStyle name="_상수도(대홍)_Incheon 151-Level 1_madel  janice" xfId="460" xr:uid="{00000000-0005-0000-0000-0000CB010000}"/>
    <cellStyle name="_서부산점Refit견적" xfId="461" xr:uid="{00000000-0005-0000-0000-0000CC010000}"/>
    <cellStyle name="_서수원(갑실)" xfId="462" xr:uid="{00000000-0005-0000-0000-0000CD010000}"/>
    <cellStyle name="_서수원터미널A공구(이마트동)" xfId="463" xr:uid="{00000000-0005-0000-0000-0000CE010000}"/>
    <cellStyle name="_설비실행" xfId="464" xr:uid="{00000000-0005-0000-0000-0000CF010000}"/>
    <cellStyle name="_설비적용" xfId="465" xr:uid="{00000000-0005-0000-0000-0000D0010000}"/>
    <cellStyle name="_송현실행내역" xfId="466" xr:uid="{00000000-0005-0000-0000-0000D1010000}"/>
    <cellStyle name="_송현실행내역_C.F.C기성" xfId="467" xr:uid="{00000000-0005-0000-0000-0000D2010000}"/>
    <cellStyle name="_송현실행내역_갤러리아팰리스자재견적" xfId="468" xr:uid="{00000000-0005-0000-0000-0000D3010000}"/>
    <cellStyle name="_송현실행내역_기성1-신세계" xfId="469" xr:uid="{00000000-0005-0000-0000-0000D4010000}"/>
    <cellStyle name="_송현실행내역_상도동I-PARK전기내역서" xfId="470" xr:uid="{00000000-0005-0000-0000-0000D5010000}"/>
    <cellStyle name="_송현실행내역_장미등품" xfId="471" xr:uid="{00000000-0005-0000-0000-0000D6010000}"/>
    <cellStyle name="_송현실행내역_장미아파트자재" xfId="472" xr:uid="{00000000-0005-0000-0000-0000D7010000}"/>
    <cellStyle name="_송현실행내역_장미아파트전기공사(작업)" xfId="473" xr:uid="{00000000-0005-0000-0000-0000D8010000}"/>
    <cellStyle name="_송현실행내역_창원점A공구" xfId="474" xr:uid="{00000000-0005-0000-0000-0000D9010000}"/>
    <cellStyle name="_송현실행내역_청주교보복합빌딩견적" xfId="475" xr:uid="{00000000-0005-0000-0000-0000DA010000}"/>
    <cellStyle name="_수원개략견적(견적팀)" xfId="476" xr:uid="{00000000-0005-0000-0000-0000DB010000}"/>
    <cellStyle name="_수정제출 - 본선" xfId="477" xr:uid="{00000000-0005-0000-0000-0000DC010000}"/>
    <cellStyle name="_수정제출 - 본선_Incheon 151-Level 1_madel  janice" xfId="478" xr:uid="{00000000-0005-0000-0000-0000DD010000}"/>
    <cellStyle name="_시행결의대비표(잡철물)" xfId="479" xr:uid="{00000000-0005-0000-0000-0000DE010000}"/>
    <cellStyle name="_신사동캐롤라인빌딩신축공사" xfId="480" xr:uid="{00000000-0005-0000-0000-0000DF010000}"/>
    <cellStyle name="_신세계오수(2003년도)2003.07.24" xfId="481" xr:uid="{00000000-0005-0000-0000-0000E0010000}"/>
    <cellStyle name="_신중점현장20020810굴포천" xfId="482" xr:uid="{00000000-0005-0000-0000-0000E1010000}"/>
    <cellStyle name="_실행(갑지)" xfId="483" xr:uid="{00000000-0005-0000-0000-0000E2010000}"/>
    <cellStyle name="_실행(조만교-200401)" xfId="484" xr:uid="{00000000-0005-0000-0000-0000E3010000}"/>
    <cellStyle name="_실행내역" xfId="485" xr:uid="{00000000-0005-0000-0000-0000E4010000}"/>
    <cellStyle name="_실행내역(영동선수해복구)" xfId="486" xr:uid="{00000000-0005-0000-0000-0000E5010000}"/>
    <cellStyle name="_실행내역(영동선수해복구)_Incheon 151-Level 1_madel  janice" xfId="487" xr:uid="{00000000-0005-0000-0000-0000E6010000}"/>
    <cellStyle name="_실행내역서2003.07.02작성" xfId="488" xr:uid="{00000000-0005-0000-0000-0000E7010000}"/>
    <cellStyle name="_실행예산(최종,전주실리콘1)" xfId="489" xr:uid="{00000000-0005-0000-0000-0000E8010000}"/>
    <cellStyle name="_아산탕정삼성기숙사실행내역" xfId="490" xr:uid="{00000000-0005-0000-0000-0000E9010000}"/>
    <cellStyle name="_안동이마트견적내역" xfId="491" xr:uid="{00000000-0005-0000-0000-0000EA010000}"/>
    <cellStyle name="_안양점" xfId="492" xr:uid="{00000000-0005-0000-0000-0000EB010000}"/>
    <cellStyle name="_양산 E-MART 신축공사(실행 최종)" xfId="493" xr:uid="{00000000-0005-0000-0000-0000EC010000}"/>
    <cellStyle name="_업무연락" xfId="494" xr:uid="{00000000-0005-0000-0000-0000ED010000}"/>
    <cellStyle name="_엘리베이터 견적 비교" xfId="495" xr:uid="{00000000-0005-0000-0000-0000EE010000}"/>
    <cellStyle name="_여의도 SIFC" xfId="496" xr:uid="{00000000-0005-0000-0000-0000EF010000}"/>
    <cellStyle name="_염리v95" xfId="497" xr:uid="{00000000-0005-0000-0000-0000F0010000}"/>
    <cellStyle name="_염리실행" xfId="498" xr:uid="{00000000-0005-0000-0000-0000F1010000}"/>
    <cellStyle name="_용산시티파크기계설비(2공구)_rev.0" xfId="499" xr:uid="{00000000-0005-0000-0000-0000F2010000}"/>
    <cellStyle name="_용산역사(최종최종)" xfId="500" xr:uid="{00000000-0005-0000-0000-0000F3010000}"/>
    <cellStyle name="_용산한강로견적서제출(세일설비)" xfId="501" xr:uid="{00000000-0005-0000-0000-0000F4010000}"/>
    <cellStyle name="_용인점 개략견적" xfId="502" xr:uid="{00000000-0005-0000-0000-0000F5010000}"/>
    <cellStyle name="_용인점 개략공사비(견적팀)" xfId="503" xr:uid="{00000000-0005-0000-0000-0000F6010000}"/>
    <cellStyle name="_원석학원본관개축견적" xfId="504" xr:uid="{00000000-0005-0000-0000-0000F7010000}"/>
    <cellStyle name="_원석학원작업" xfId="505" xr:uid="{00000000-0005-0000-0000-0000F8010000}"/>
    <cellStyle name="_원안vs대안(경방k)" xfId="506" xr:uid="{00000000-0005-0000-0000-0000F9010000}"/>
    <cellStyle name="_월계실행(전기)" xfId="507" xr:uid="{00000000-0005-0000-0000-0000FA010000}"/>
    <cellStyle name="_인원계획표 " xfId="508" xr:uid="{00000000-0005-0000-0000-0000FB010000}"/>
    <cellStyle name="_인원계획표 _★이화-삼계도급실행(2003.04.11)" xfId="509" xr:uid="{00000000-0005-0000-0000-0000FC010000}"/>
    <cellStyle name="_인원계획표 _★이화-삼계도급실행(2003.04.11)_Incheon 151-Level 1_madel  janice" xfId="510" xr:uid="{00000000-0005-0000-0000-0000FD010000}"/>
    <cellStyle name="_인원계획표 _★이화-삼계도급실행(2003.04.11)_실행내역(영동선수해복구)" xfId="511" xr:uid="{00000000-0005-0000-0000-0000FE010000}"/>
    <cellStyle name="_인원계획표 _★이화-삼계도급실행(2003.04.11)_실행내역(영동선수해복구)_Incheon 151-Level 1_madel  janice" xfId="512" xr:uid="{00000000-0005-0000-0000-0000FF010000}"/>
    <cellStyle name="_인원계획표 _★이화-삼계도급실행(2003.04.11)_입찰품의서(토당원당)수정040317" xfId="513" xr:uid="{00000000-0005-0000-0000-000000020000}"/>
    <cellStyle name="_인원계획표 _★이화-삼계도급실행(2003.04.11)_입찰품의서(토당원당)수정040317_Incheon 151-Level 1_madel  janice" xfId="514" xr:uid="{00000000-0005-0000-0000-000001020000}"/>
    <cellStyle name="_인원계획표 _Incheon 151-Level 1_madel  janice" xfId="515" xr:uid="{00000000-0005-0000-0000-000002020000}"/>
    <cellStyle name="_인원계획표 _결재용 - 부대내역(토공배수공)" xfId="516" xr:uid="{00000000-0005-0000-0000-000003020000}"/>
    <cellStyle name="_인원계획표 _결재용 - 부대내역(토공배수공)_Incheon 151-Level 1_madel  janice" xfId="517" xr:uid="{00000000-0005-0000-0000-000004020000}"/>
    <cellStyle name="_인원계획표 _기본단가" xfId="518" xr:uid="{00000000-0005-0000-0000-000005020000}"/>
    <cellStyle name="_인원계획표 _기본단가_Incheon 151-Level 1_madel  janice" xfId="519" xr:uid="{00000000-0005-0000-0000-000006020000}"/>
    <cellStyle name="_인원계획표 _기본단가_실행내역(영동선수해복구)" xfId="520" xr:uid="{00000000-0005-0000-0000-000007020000}"/>
    <cellStyle name="_인원계획표 _기본단가_실행내역(영동선수해복구)_Incheon 151-Level 1_madel  janice" xfId="521" xr:uid="{00000000-0005-0000-0000-000008020000}"/>
    <cellStyle name="_인원계획표 _기본단가_입찰품의서(토당원당)수정040317" xfId="522" xr:uid="{00000000-0005-0000-0000-000009020000}"/>
    <cellStyle name="_인원계획표 _기본단가_입찰품의서(토당원당)수정040317_Incheon 151-Level 1_madel  janice" xfId="523" xr:uid="{00000000-0005-0000-0000-00000A020000}"/>
    <cellStyle name="_인원계획표 _대안투찰내역(0221)" xfId="524" xr:uid="{00000000-0005-0000-0000-00000B020000}"/>
    <cellStyle name="_인원계획표 _대안투찰내역(0221)_★이화-삼계도급실행(2003.04.11)" xfId="525" xr:uid="{00000000-0005-0000-0000-00000C020000}"/>
    <cellStyle name="_인원계획표 _대안투찰내역(0221)_★이화-삼계도급실행(2003.04.11)_Incheon 151-Level 1_madel  janice" xfId="526" xr:uid="{00000000-0005-0000-0000-00000D020000}"/>
    <cellStyle name="_인원계획표 _대안투찰내역(0221)_★이화-삼계도급실행(2003.04.11)_실행내역(영동선수해복구)" xfId="527" xr:uid="{00000000-0005-0000-0000-00000E020000}"/>
    <cellStyle name="_인원계획표 _대안투찰내역(0221)_★이화-삼계도급실행(2003.04.11)_실행내역(영동선수해복구)_Incheon 151-Level 1_madel  janice" xfId="528" xr:uid="{00000000-0005-0000-0000-00000F020000}"/>
    <cellStyle name="_인원계획표 _대안투찰내역(0221)_★이화-삼계도급실행(2003.04.11)_입찰품의서(토당원당)수정040317" xfId="529" xr:uid="{00000000-0005-0000-0000-000010020000}"/>
    <cellStyle name="_인원계획표 _대안투찰내역(0221)_★이화-삼계도급실행(2003.04.11)_입찰품의서(토당원당)수정040317_Incheon 151-Level 1_madel  janice" xfId="530" xr:uid="{00000000-0005-0000-0000-000011020000}"/>
    <cellStyle name="_인원계획표 _대안투찰내역(0221)_Incheon 151-Level 1_madel  janice" xfId="531" xr:uid="{00000000-0005-0000-0000-000012020000}"/>
    <cellStyle name="_인원계획표 _대안투찰내역(0221)_실행내역(영동선수해복구)" xfId="532" xr:uid="{00000000-0005-0000-0000-000013020000}"/>
    <cellStyle name="_인원계획표 _대안투찰내역(0221)_실행내역(영동선수해복구)_Incheon 151-Level 1_madel  janice" xfId="533" xr:uid="{00000000-0005-0000-0000-000014020000}"/>
    <cellStyle name="_인원계획표 _대안투찰내역(0221)_입찰품의서(토당원당)수정040317" xfId="534" xr:uid="{00000000-0005-0000-0000-000015020000}"/>
    <cellStyle name="_인원계획표 _대안투찰내역(0221)_입찰품의서(토당원당)수정040317_Incheon 151-Level 1_madel  janice" xfId="535" xr:uid="{00000000-0005-0000-0000-000016020000}"/>
    <cellStyle name="_인원계획표 _대안투찰내역(0223)" xfId="536" xr:uid="{00000000-0005-0000-0000-000017020000}"/>
    <cellStyle name="_인원계획표 _대안투찰내역(0223)_★이화-삼계도급실행(2003.04.11)" xfId="537" xr:uid="{00000000-0005-0000-0000-000018020000}"/>
    <cellStyle name="_인원계획표 _대안투찰내역(0223)_★이화-삼계도급실행(2003.04.11)_Incheon 151-Level 1_madel  janice" xfId="538" xr:uid="{00000000-0005-0000-0000-000019020000}"/>
    <cellStyle name="_인원계획표 _대안투찰내역(0223)_★이화-삼계도급실행(2003.04.11)_실행내역(영동선수해복구)" xfId="539" xr:uid="{00000000-0005-0000-0000-00001A020000}"/>
    <cellStyle name="_인원계획표 _대안투찰내역(0223)_★이화-삼계도급실행(2003.04.11)_실행내역(영동선수해복구)_Incheon 151-Level 1_madel  janice" xfId="540" xr:uid="{00000000-0005-0000-0000-00001B020000}"/>
    <cellStyle name="_인원계획표 _대안투찰내역(0223)_★이화-삼계도급실행(2003.04.11)_입찰품의서(토당원당)수정040317" xfId="541" xr:uid="{00000000-0005-0000-0000-00001C020000}"/>
    <cellStyle name="_인원계획표 _대안투찰내역(0223)_★이화-삼계도급실행(2003.04.11)_입찰품의서(토당원당)수정040317_Incheon 151-Level 1_madel  janice" xfId="542" xr:uid="{00000000-0005-0000-0000-00001D020000}"/>
    <cellStyle name="_인원계획표 _대안투찰내역(0223)_Incheon 151-Level 1_madel  janice" xfId="543" xr:uid="{00000000-0005-0000-0000-00001E020000}"/>
    <cellStyle name="_인원계획표 _대안투찰내역(0223)_실행내역(영동선수해복구)" xfId="544" xr:uid="{00000000-0005-0000-0000-00001F020000}"/>
    <cellStyle name="_인원계획표 _대안투찰내역(0223)_실행내역(영동선수해복구)_Incheon 151-Level 1_madel  janice" xfId="545" xr:uid="{00000000-0005-0000-0000-000020020000}"/>
    <cellStyle name="_인원계획표 _대안투찰내역(0223)_입찰품의서(토당원당)수정040317" xfId="546" xr:uid="{00000000-0005-0000-0000-000021020000}"/>
    <cellStyle name="_인원계획표 _대안투찰내역(0223)_입찰품의서(토당원당)수정040317_Incheon 151-Level 1_madel  janice" xfId="547" xr:uid="{00000000-0005-0000-0000-000022020000}"/>
    <cellStyle name="_인원계획표 _대안투찰내역(확정본0226)" xfId="548" xr:uid="{00000000-0005-0000-0000-000023020000}"/>
    <cellStyle name="_인원계획표 _대안투찰내역(확정본0226)_★이화-삼계도급실행(2003.04.11)" xfId="549" xr:uid="{00000000-0005-0000-0000-000024020000}"/>
    <cellStyle name="_인원계획표 _대안투찰내역(확정본0226)_★이화-삼계도급실행(2003.04.11)_Incheon 151-Level 1_madel  janice" xfId="550" xr:uid="{00000000-0005-0000-0000-000025020000}"/>
    <cellStyle name="_인원계획표 _대안투찰내역(확정본0226)_★이화-삼계도급실행(2003.04.11)_실행내역(영동선수해복구)" xfId="551" xr:uid="{00000000-0005-0000-0000-000026020000}"/>
    <cellStyle name="_인원계획표 _대안투찰내역(확정본0226)_★이화-삼계도급실행(2003.04.11)_실행내역(영동선수해복구)_Incheon 151-Level 1_madel  janice" xfId="552" xr:uid="{00000000-0005-0000-0000-000027020000}"/>
    <cellStyle name="_인원계획표 _대안투찰내역(확정본0226)_★이화-삼계도급실행(2003.04.11)_입찰품의서(토당원당)수정040317" xfId="553" xr:uid="{00000000-0005-0000-0000-000028020000}"/>
    <cellStyle name="_인원계획표 _대안투찰내역(확정본0226)_★이화-삼계도급실행(2003.04.11)_입찰품의서(토당원당)수정040317_Incheon 151-Level 1_madel  janice" xfId="554" xr:uid="{00000000-0005-0000-0000-000029020000}"/>
    <cellStyle name="_인원계획표 _대안투찰내역(확정본0226)_Incheon 151-Level 1_madel  janice" xfId="555" xr:uid="{00000000-0005-0000-0000-00002A020000}"/>
    <cellStyle name="_인원계획표 _대안투찰내역(확정본0226)_실행내역(영동선수해복구)" xfId="556" xr:uid="{00000000-0005-0000-0000-00002B020000}"/>
    <cellStyle name="_인원계획표 _대안투찰내역(확정본0226)_실행내역(영동선수해복구)_Incheon 151-Level 1_madel  janice" xfId="557" xr:uid="{00000000-0005-0000-0000-00002C020000}"/>
    <cellStyle name="_인원계획표 _대안투찰내역(확정본0226)_입찰품의서(토당원당)수정040317" xfId="558" xr:uid="{00000000-0005-0000-0000-00002D020000}"/>
    <cellStyle name="_인원계획표 _대안투찰내역(확정본0226)_입찰품의서(토당원당)수정040317_Incheon 151-Level 1_madel  janice" xfId="559" xr:uid="{00000000-0005-0000-0000-00002E020000}"/>
    <cellStyle name="_인원계획표 _도급실행0211" xfId="560" xr:uid="{00000000-0005-0000-0000-00002F020000}"/>
    <cellStyle name="_인원계획표 _도급실행0211_★이화-삼계도급실행(2003.04.11)" xfId="561" xr:uid="{00000000-0005-0000-0000-000030020000}"/>
    <cellStyle name="_인원계획표 _도급실행0211_★이화-삼계도급실행(2003.04.11)_Incheon 151-Level 1_madel  janice" xfId="562" xr:uid="{00000000-0005-0000-0000-000031020000}"/>
    <cellStyle name="_인원계획표 _도급실행0211_★이화-삼계도급실행(2003.04.11)_실행내역(영동선수해복구)" xfId="563" xr:uid="{00000000-0005-0000-0000-000032020000}"/>
    <cellStyle name="_인원계획표 _도급실행0211_★이화-삼계도급실행(2003.04.11)_실행내역(영동선수해복구)_Incheon 151-Level 1_madel  janice" xfId="564" xr:uid="{00000000-0005-0000-0000-000033020000}"/>
    <cellStyle name="_인원계획표 _도급실행0211_★이화-삼계도급실행(2003.04.11)_입찰품의서(토당원당)수정040317" xfId="565" xr:uid="{00000000-0005-0000-0000-000034020000}"/>
    <cellStyle name="_인원계획표 _도급실행0211_★이화-삼계도급실행(2003.04.11)_입찰품의서(토당원당)수정040317_Incheon 151-Level 1_madel  janice" xfId="566" xr:uid="{00000000-0005-0000-0000-000035020000}"/>
    <cellStyle name="_인원계획표 _도급실행0211_Incheon 151-Level 1_madel  janice" xfId="567" xr:uid="{00000000-0005-0000-0000-000036020000}"/>
    <cellStyle name="_인원계획표 _도급실행0211_실행내역(영동선수해복구)" xfId="568" xr:uid="{00000000-0005-0000-0000-000037020000}"/>
    <cellStyle name="_인원계획표 _도급실행0211_실행내역(영동선수해복구)_Incheon 151-Level 1_madel  janice" xfId="569" xr:uid="{00000000-0005-0000-0000-000038020000}"/>
    <cellStyle name="_인원계획표 _도급실행0211_입찰품의서(토당원당)수정040317" xfId="570" xr:uid="{00000000-0005-0000-0000-000039020000}"/>
    <cellStyle name="_인원계획표 _도급실행0211_입찰품의서(토당원당)수정040317_Incheon 151-Level 1_madel  janice" xfId="571" xr:uid="{00000000-0005-0000-0000-00003A020000}"/>
    <cellStyle name="_인원계획표 _부대내역(수원역)" xfId="572" xr:uid="{00000000-0005-0000-0000-00003B020000}"/>
    <cellStyle name="_인원계획표 _부대내역(수원역)_Incheon 151-Level 1_madel  janice" xfId="573" xr:uid="{00000000-0005-0000-0000-00003C020000}"/>
    <cellStyle name="_인원계획표 _실행(조만교-200401)" xfId="574" xr:uid="{00000000-0005-0000-0000-00003D020000}"/>
    <cellStyle name="_인원계획표 _실행(조만교-200401)_Incheon 151-Level 1_madel  janice" xfId="575" xr:uid="{00000000-0005-0000-0000-00003E020000}"/>
    <cellStyle name="_인원계획표 _실행내역(영동선수해복구)" xfId="576" xr:uid="{00000000-0005-0000-0000-00003F020000}"/>
    <cellStyle name="_인원계획표 _실행내역(영동선수해복구)_Incheon 151-Level 1_madel  janice" xfId="577" xr:uid="{00000000-0005-0000-0000-000040020000}"/>
    <cellStyle name="_인원계획표 _입찰품의서(토당원당)수정040317" xfId="578" xr:uid="{00000000-0005-0000-0000-000041020000}"/>
    <cellStyle name="_인원계획표 _입찰품의서(토당원당)수정040317_Incheon 151-Level 1_madel  janice" xfId="579" xr:uid="{00000000-0005-0000-0000-000042020000}"/>
    <cellStyle name="_인원계획표 _적격 " xfId="580" xr:uid="{00000000-0005-0000-0000-000043020000}"/>
    <cellStyle name="_인원계획표 _적격 _★이화-삼계도급실행(2003.04.11)" xfId="581" xr:uid="{00000000-0005-0000-0000-000044020000}"/>
    <cellStyle name="_인원계획표 _적격 _★이화-삼계도급실행(2003.04.11)_Incheon 151-Level 1_madel  janice" xfId="582" xr:uid="{00000000-0005-0000-0000-000045020000}"/>
    <cellStyle name="_인원계획표 _적격 _★이화-삼계도급실행(2003.04.11)_실행내역(영동선수해복구)" xfId="583" xr:uid="{00000000-0005-0000-0000-000046020000}"/>
    <cellStyle name="_인원계획표 _적격 _★이화-삼계도급실행(2003.04.11)_실행내역(영동선수해복구)_Incheon 151-Level 1_madel  janice" xfId="584" xr:uid="{00000000-0005-0000-0000-000047020000}"/>
    <cellStyle name="_인원계획표 _적격 _★이화-삼계도급실행(2003.04.11)_입찰품의서(토당원당)수정040317" xfId="585" xr:uid="{00000000-0005-0000-0000-000048020000}"/>
    <cellStyle name="_인원계획표 _적격 _★이화-삼계도급실행(2003.04.11)_입찰품의서(토당원당)수정040317_Incheon 151-Level 1_madel  janice" xfId="586" xr:uid="{00000000-0005-0000-0000-000049020000}"/>
    <cellStyle name="_인원계획표 _적격 _Incheon 151-Level 1_madel  janice" xfId="587" xr:uid="{00000000-0005-0000-0000-00004A020000}"/>
    <cellStyle name="_인원계획표 _적격 _결재용 - 부대내역(토공배수공)" xfId="588" xr:uid="{00000000-0005-0000-0000-00004B020000}"/>
    <cellStyle name="_인원계획표 _적격 _결재용 - 부대내역(토공배수공)_Incheon 151-Level 1_madel  janice" xfId="589" xr:uid="{00000000-0005-0000-0000-00004C020000}"/>
    <cellStyle name="_인원계획표 _적격 _기본단가" xfId="590" xr:uid="{00000000-0005-0000-0000-00004D020000}"/>
    <cellStyle name="_인원계획표 _적격 _기본단가_Incheon 151-Level 1_madel  janice" xfId="591" xr:uid="{00000000-0005-0000-0000-00004E020000}"/>
    <cellStyle name="_인원계획표 _적격 _기본단가_실행내역(영동선수해복구)" xfId="592" xr:uid="{00000000-0005-0000-0000-00004F020000}"/>
    <cellStyle name="_인원계획표 _적격 _기본단가_실행내역(영동선수해복구)_Incheon 151-Level 1_madel  janice" xfId="593" xr:uid="{00000000-0005-0000-0000-000050020000}"/>
    <cellStyle name="_인원계획표 _적격 _기본단가_입찰품의서(토당원당)수정040317" xfId="594" xr:uid="{00000000-0005-0000-0000-000051020000}"/>
    <cellStyle name="_인원계획표 _적격 _기본단가_입찰품의서(토당원당)수정040317_Incheon 151-Level 1_madel  janice" xfId="595" xr:uid="{00000000-0005-0000-0000-000052020000}"/>
    <cellStyle name="_인원계획표 _적격 _부대내역(수원역)" xfId="596" xr:uid="{00000000-0005-0000-0000-000053020000}"/>
    <cellStyle name="_인원계획표 _적격 _부대내역(수원역)_Incheon 151-Level 1_madel  janice" xfId="597" xr:uid="{00000000-0005-0000-0000-000054020000}"/>
    <cellStyle name="_인원계획표 _적격 _실행(조만교-200401)" xfId="598" xr:uid="{00000000-0005-0000-0000-000055020000}"/>
    <cellStyle name="_인원계획표 _적격 _실행(조만교-200401)_Incheon 151-Level 1_madel  janice" xfId="599" xr:uid="{00000000-0005-0000-0000-000056020000}"/>
    <cellStyle name="_인원계획표 _적격 _실행내역(영동선수해복구)" xfId="600" xr:uid="{00000000-0005-0000-0000-000057020000}"/>
    <cellStyle name="_인원계획표 _적격 _실행내역(영동선수해복구)_Incheon 151-Level 1_madel  janice" xfId="601" xr:uid="{00000000-0005-0000-0000-000058020000}"/>
    <cellStyle name="_인원계획표 _적격 _입찰품의서(토당원당)수정040317" xfId="602" xr:uid="{00000000-0005-0000-0000-000059020000}"/>
    <cellStyle name="_인원계획표 _적격 _입찰품의서(토당원당)수정040317_Incheon 151-Level 1_madel  janice" xfId="603" xr:uid="{00000000-0005-0000-0000-00005A020000}"/>
    <cellStyle name="_인천구월공내역(2-2공구)_삼호" xfId="604" xr:uid="{00000000-0005-0000-0000-00005B020000}"/>
    <cellStyle name="_인천구월공내역(2-2공구)_삼호1" xfId="605" xr:uid="{00000000-0005-0000-0000-00005C020000}"/>
    <cellStyle name="_일반배관내역서_1735" xfId="606" xr:uid="{00000000-0005-0000-0000-00005D020000}"/>
    <cellStyle name="_일반배관수량내역서(심곡본동)" xfId="607" xr:uid="{00000000-0005-0000-0000-00005E020000}"/>
    <cellStyle name="_입찰표지 " xfId="608" xr:uid="{00000000-0005-0000-0000-00005F020000}"/>
    <cellStyle name="_입찰표지 _★이화-삼계도급실행(2003.04.11)" xfId="609" xr:uid="{00000000-0005-0000-0000-000060020000}"/>
    <cellStyle name="_입찰표지 _★이화-삼계도급실행(2003.04.11)_Incheon 151-Level 1_madel  janice" xfId="610" xr:uid="{00000000-0005-0000-0000-000061020000}"/>
    <cellStyle name="_입찰표지 _★이화-삼계도급실행(2003.04.11)_실행내역(영동선수해복구)" xfId="611" xr:uid="{00000000-0005-0000-0000-000062020000}"/>
    <cellStyle name="_입찰표지 _★이화-삼계도급실행(2003.04.11)_실행내역(영동선수해복구)_Incheon 151-Level 1_madel  janice" xfId="612" xr:uid="{00000000-0005-0000-0000-000063020000}"/>
    <cellStyle name="_입찰표지 _★이화-삼계도급실행(2003.04.11)_입찰품의서(토당원당)수정040317" xfId="613" xr:uid="{00000000-0005-0000-0000-000064020000}"/>
    <cellStyle name="_입찰표지 _★이화-삼계도급실행(2003.04.11)_입찰품의서(토당원당)수정040317_Incheon 151-Level 1_madel  janice" xfId="614" xr:uid="{00000000-0005-0000-0000-000065020000}"/>
    <cellStyle name="_입찰표지 _Incheon 151-Level 1_madel  janice" xfId="615" xr:uid="{00000000-0005-0000-0000-000066020000}"/>
    <cellStyle name="_입찰표지 _결재용 - 부대내역(토공배수공)" xfId="616" xr:uid="{00000000-0005-0000-0000-000067020000}"/>
    <cellStyle name="_입찰표지 _결재용 - 부대내역(토공배수공)_Incheon 151-Level 1_madel  janice" xfId="617" xr:uid="{00000000-0005-0000-0000-000068020000}"/>
    <cellStyle name="_입찰표지 _기본단가" xfId="618" xr:uid="{00000000-0005-0000-0000-000069020000}"/>
    <cellStyle name="_입찰표지 _기본단가_Incheon 151-Level 1_madel  janice" xfId="619" xr:uid="{00000000-0005-0000-0000-00006A020000}"/>
    <cellStyle name="_입찰표지 _기본단가_실행내역(영동선수해복구)" xfId="620" xr:uid="{00000000-0005-0000-0000-00006B020000}"/>
    <cellStyle name="_입찰표지 _기본단가_실행내역(영동선수해복구)_Incheon 151-Level 1_madel  janice" xfId="621" xr:uid="{00000000-0005-0000-0000-00006C020000}"/>
    <cellStyle name="_입찰표지 _기본단가_입찰품의서(토당원당)수정040317" xfId="622" xr:uid="{00000000-0005-0000-0000-00006D020000}"/>
    <cellStyle name="_입찰표지 _기본단가_입찰품의서(토당원당)수정040317_Incheon 151-Level 1_madel  janice" xfId="623" xr:uid="{00000000-0005-0000-0000-00006E020000}"/>
    <cellStyle name="_입찰표지 _대안투찰내역(0221)" xfId="624" xr:uid="{00000000-0005-0000-0000-00006F020000}"/>
    <cellStyle name="_입찰표지 _대안투찰내역(0221)_★이화-삼계도급실행(2003.04.11)" xfId="625" xr:uid="{00000000-0005-0000-0000-000070020000}"/>
    <cellStyle name="_입찰표지 _대안투찰내역(0221)_★이화-삼계도급실행(2003.04.11)_Incheon 151-Level 1_madel  janice" xfId="626" xr:uid="{00000000-0005-0000-0000-000071020000}"/>
    <cellStyle name="_입찰표지 _대안투찰내역(0221)_★이화-삼계도급실행(2003.04.11)_실행내역(영동선수해복구)" xfId="627" xr:uid="{00000000-0005-0000-0000-000072020000}"/>
    <cellStyle name="_입찰표지 _대안투찰내역(0221)_★이화-삼계도급실행(2003.04.11)_실행내역(영동선수해복구)_Incheon 151-Level 1_madel  janice" xfId="628" xr:uid="{00000000-0005-0000-0000-000073020000}"/>
    <cellStyle name="_입찰표지 _대안투찰내역(0221)_★이화-삼계도급실행(2003.04.11)_입찰품의서(토당원당)수정040317" xfId="629" xr:uid="{00000000-0005-0000-0000-000074020000}"/>
    <cellStyle name="_입찰표지 _대안투찰내역(0221)_★이화-삼계도급실행(2003.04.11)_입찰품의서(토당원당)수정040317_Incheon 151-Level 1_madel  janice" xfId="630" xr:uid="{00000000-0005-0000-0000-000075020000}"/>
    <cellStyle name="_입찰표지 _대안투찰내역(0221)_Incheon 151-Level 1_madel  janice" xfId="631" xr:uid="{00000000-0005-0000-0000-000076020000}"/>
    <cellStyle name="_입찰표지 _대안투찰내역(0221)_실행내역(영동선수해복구)" xfId="632" xr:uid="{00000000-0005-0000-0000-000077020000}"/>
    <cellStyle name="_입찰표지 _대안투찰내역(0221)_실행내역(영동선수해복구)_Incheon 151-Level 1_madel  janice" xfId="633" xr:uid="{00000000-0005-0000-0000-000078020000}"/>
    <cellStyle name="_입찰표지 _대안투찰내역(0221)_입찰품의서(토당원당)수정040317" xfId="634" xr:uid="{00000000-0005-0000-0000-000079020000}"/>
    <cellStyle name="_입찰표지 _대안투찰내역(0221)_입찰품의서(토당원당)수정040317_Incheon 151-Level 1_madel  janice" xfId="635" xr:uid="{00000000-0005-0000-0000-00007A020000}"/>
    <cellStyle name="_입찰표지 _대안투찰내역(0223)" xfId="636" xr:uid="{00000000-0005-0000-0000-00007B020000}"/>
    <cellStyle name="_입찰표지 _대안투찰내역(0223)_★이화-삼계도급실행(2003.04.11)" xfId="637" xr:uid="{00000000-0005-0000-0000-00007C020000}"/>
    <cellStyle name="_입찰표지 _대안투찰내역(0223)_★이화-삼계도급실행(2003.04.11)_Incheon 151-Level 1_madel  janice" xfId="638" xr:uid="{00000000-0005-0000-0000-00007D020000}"/>
    <cellStyle name="_입찰표지 _대안투찰내역(0223)_★이화-삼계도급실행(2003.04.11)_실행내역(영동선수해복구)" xfId="639" xr:uid="{00000000-0005-0000-0000-00007E020000}"/>
    <cellStyle name="_입찰표지 _대안투찰내역(0223)_★이화-삼계도급실행(2003.04.11)_실행내역(영동선수해복구)_Incheon 151-Level 1_madel  janice" xfId="640" xr:uid="{00000000-0005-0000-0000-00007F020000}"/>
    <cellStyle name="_입찰표지 _대안투찰내역(0223)_★이화-삼계도급실행(2003.04.11)_입찰품의서(토당원당)수정040317" xfId="641" xr:uid="{00000000-0005-0000-0000-000080020000}"/>
    <cellStyle name="_입찰표지 _대안투찰내역(0223)_★이화-삼계도급실행(2003.04.11)_입찰품의서(토당원당)수정040317_Incheon 151-Level 1_madel  janice" xfId="642" xr:uid="{00000000-0005-0000-0000-000081020000}"/>
    <cellStyle name="_입찰표지 _대안투찰내역(0223)_Incheon 151-Level 1_madel  janice" xfId="643" xr:uid="{00000000-0005-0000-0000-000082020000}"/>
    <cellStyle name="_입찰표지 _대안투찰내역(0223)_실행내역(영동선수해복구)" xfId="644" xr:uid="{00000000-0005-0000-0000-000083020000}"/>
    <cellStyle name="_입찰표지 _대안투찰내역(0223)_실행내역(영동선수해복구)_Incheon 151-Level 1_madel  janice" xfId="645" xr:uid="{00000000-0005-0000-0000-000084020000}"/>
    <cellStyle name="_입찰표지 _대안투찰내역(0223)_입찰품의서(토당원당)수정040317" xfId="646" xr:uid="{00000000-0005-0000-0000-000085020000}"/>
    <cellStyle name="_입찰표지 _대안투찰내역(0223)_입찰품의서(토당원당)수정040317_Incheon 151-Level 1_madel  janice" xfId="647" xr:uid="{00000000-0005-0000-0000-000086020000}"/>
    <cellStyle name="_입찰표지 _대안투찰내역(확정본0226)" xfId="648" xr:uid="{00000000-0005-0000-0000-000087020000}"/>
    <cellStyle name="_입찰표지 _대안투찰내역(확정본0226)_★이화-삼계도급실행(2003.04.11)" xfId="649" xr:uid="{00000000-0005-0000-0000-000088020000}"/>
    <cellStyle name="_입찰표지 _대안투찰내역(확정본0226)_★이화-삼계도급실행(2003.04.11)_Incheon 151-Level 1_madel  janice" xfId="650" xr:uid="{00000000-0005-0000-0000-000089020000}"/>
    <cellStyle name="_입찰표지 _대안투찰내역(확정본0226)_★이화-삼계도급실행(2003.04.11)_실행내역(영동선수해복구)" xfId="651" xr:uid="{00000000-0005-0000-0000-00008A020000}"/>
    <cellStyle name="_입찰표지 _대안투찰내역(확정본0226)_★이화-삼계도급실행(2003.04.11)_실행내역(영동선수해복구)_Incheon 151-Level 1_madel  janice" xfId="652" xr:uid="{00000000-0005-0000-0000-00008B020000}"/>
    <cellStyle name="_입찰표지 _대안투찰내역(확정본0226)_★이화-삼계도급실행(2003.04.11)_입찰품의서(토당원당)수정040317" xfId="653" xr:uid="{00000000-0005-0000-0000-00008C020000}"/>
    <cellStyle name="_입찰표지 _대안투찰내역(확정본0226)_★이화-삼계도급실행(2003.04.11)_입찰품의서(토당원당)수정040317_Incheon 151-Level 1_madel  janice" xfId="654" xr:uid="{00000000-0005-0000-0000-00008D020000}"/>
    <cellStyle name="_입찰표지 _대안투찰내역(확정본0226)_Incheon 151-Level 1_madel  janice" xfId="655" xr:uid="{00000000-0005-0000-0000-00008E020000}"/>
    <cellStyle name="_입찰표지 _대안투찰내역(확정본0226)_실행내역(영동선수해복구)" xfId="656" xr:uid="{00000000-0005-0000-0000-00008F020000}"/>
    <cellStyle name="_입찰표지 _대안투찰내역(확정본0226)_실행내역(영동선수해복구)_Incheon 151-Level 1_madel  janice" xfId="657" xr:uid="{00000000-0005-0000-0000-000090020000}"/>
    <cellStyle name="_입찰표지 _대안투찰내역(확정본0226)_입찰품의서(토당원당)수정040317" xfId="658" xr:uid="{00000000-0005-0000-0000-000091020000}"/>
    <cellStyle name="_입찰표지 _대안투찰내역(확정본0226)_입찰품의서(토당원당)수정040317_Incheon 151-Level 1_madel  janice" xfId="659" xr:uid="{00000000-0005-0000-0000-000092020000}"/>
    <cellStyle name="_입찰표지 _도급실행0211" xfId="660" xr:uid="{00000000-0005-0000-0000-000093020000}"/>
    <cellStyle name="_입찰표지 _도급실행0211_★이화-삼계도급실행(2003.04.11)" xfId="661" xr:uid="{00000000-0005-0000-0000-000094020000}"/>
    <cellStyle name="_입찰표지 _도급실행0211_★이화-삼계도급실행(2003.04.11)_Incheon 151-Level 1_madel  janice" xfId="662" xr:uid="{00000000-0005-0000-0000-000095020000}"/>
    <cellStyle name="_입찰표지 _도급실행0211_★이화-삼계도급실행(2003.04.11)_실행내역(영동선수해복구)" xfId="663" xr:uid="{00000000-0005-0000-0000-000096020000}"/>
    <cellStyle name="_입찰표지 _도급실행0211_★이화-삼계도급실행(2003.04.11)_실행내역(영동선수해복구)_Incheon 151-Level 1_madel  janice" xfId="664" xr:uid="{00000000-0005-0000-0000-000097020000}"/>
    <cellStyle name="_입찰표지 _도급실행0211_★이화-삼계도급실행(2003.04.11)_입찰품의서(토당원당)수정040317" xfId="665" xr:uid="{00000000-0005-0000-0000-000098020000}"/>
    <cellStyle name="_입찰표지 _도급실행0211_★이화-삼계도급실행(2003.04.11)_입찰품의서(토당원당)수정040317_Incheon 151-Level 1_madel  janice" xfId="666" xr:uid="{00000000-0005-0000-0000-000099020000}"/>
    <cellStyle name="_입찰표지 _도급실행0211_Incheon 151-Level 1_madel  janice" xfId="667" xr:uid="{00000000-0005-0000-0000-00009A020000}"/>
    <cellStyle name="_입찰표지 _도급실행0211_실행내역(영동선수해복구)" xfId="668" xr:uid="{00000000-0005-0000-0000-00009B020000}"/>
    <cellStyle name="_입찰표지 _도급실행0211_실행내역(영동선수해복구)_Incheon 151-Level 1_madel  janice" xfId="669" xr:uid="{00000000-0005-0000-0000-00009C020000}"/>
    <cellStyle name="_입찰표지 _도급실행0211_입찰품의서(토당원당)수정040317" xfId="670" xr:uid="{00000000-0005-0000-0000-00009D020000}"/>
    <cellStyle name="_입찰표지 _도급실행0211_입찰품의서(토당원당)수정040317_Incheon 151-Level 1_madel  janice" xfId="671" xr:uid="{00000000-0005-0000-0000-00009E020000}"/>
    <cellStyle name="_입찰표지 _부대내역(수원역)" xfId="672" xr:uid="{00000000-0005-0000-0000-00009F020000}"/>
    <cellStyle name="_입찰표지 _부대내역(수원역)_Incheon 151-Level 1_madel  janice" xfId="673" xr:uid="{00000000-0005-0000-0000-0000A0020000}"/>
    <cellStyle name="_입찰표지 _실행(조만교-200401)" xfId="674" xr:uid="{00000000-0005-0000-0000-0000A1020000}"/>
    <cellStyle name="_입찰표지 _실행(조만교-200401)_Incheon 151-Level 1_madel  janice" xfId="675" xr:uid="{00000000-0005-0000-0000-0000A2020000}"/>
    <cellStyle name="_입찰표지 _실행내역(영동선수해복구)" xfId="676" xr:uid="{00000000-0005-0000-0000-0000A3020000}"/>
    <cellStyle name="_입찰표지 _실행내역(영동선수해복구)_Incheon 151-Level 1_madel  janice" xfId="677" xr:uid="{00000000-0005-0000-0000-0000A4020000}"/>
    <cellStyle name="_입찰표지 _입찰품의서(토당원당)수정040317" xfId="678" xr:uid="{00000000-0005-0000-0000-0000A5020000}"/>
    <cellStyle name="_입찰표지 _입찰품의서(토당원당)수정040317_Incheon 151-Level 1_madel  janice" xfId="679" xr:uid="{00000000-0005-0000-0000-0000A6020000}"/>
    <cellStyle name="_입찰품의서(토당원당)수정040317" xfId="680" xr:uid="{00000000-0005-0000-0000-0000A7020000}"/>
    <cellStyle name="_입찰품의서(토당원당)수정040317_Incheon 151-Level 1_madel  janice" xfId="681" xr:uid="{00000000-0005-0000-0000-0000A8020000}"/>
    <cellStyle name="_자금수지관련소장님보고(030830)" xfId="682" xr:uid="{00000000-0005-0000-0000-0000A9020000}"/>
    <cellStyle name="_자동제어공내역" xfId="683" xr:uid="{00000000-0005-0000-0000-0000AA020000}"/>
    <cellStyle name="_자동제어-공내역(SK대전둔산사옥)" xfId="684" xr:uid="{00000000-0005-0000-0000-0000AB020000}"/>
    <cellStyle name="_작업내역(전기,통신)" xfId="685" xr:uid="{00000000-0005-0000-0000-0000AC020000}"/>
    <cellStyle name="_작업내역(전기,통신)_갤러리아팰리스자재견적" xfId="686" xr:uid="{00000000-0005-0000-0000-0000AD020000}"/>
    <cellStyle name="_작업내역(전기,통신)_기성1-신세계" xfId="687" xr:uid="{00000000-0005-0000-0000-0000AE020000}"/>
    <cellStyle name="_작업내역(전기,통신)_상도동I-PARK전기내역서" xfId="688" xr:uid="{00000000-0005-0000-0000-0000AF020000}"/>
    <cellStyle name="_작업내역(전기,통신)_장미등품" xfId="689" xr:uid="{00000000-0005-0000-0000-0000B0020000}"/>
    <cellStyle name="_작업내역(전기,통신)_장미아파트자재" xfId="690" xr:uid="{00000000-0005-0000-0000-0000B1020000}"/>
    <cellStyle name="_작업내역(전기,통신)_장미아파트전기공사(작업)" xfId="691" xr:uid="{00000000-0005-0000-0000-0000B2020000}"/>
    <cellStyle name="_작업내역(전기,통신)_창원점A공구" xfId="692" xr:uid="{00000000-0005-0000-0000-0000B3020000}"/>
    <cellStyle name="_작업내역(전기,통신)_청주교보복합빌딩견적" xfId="693" xr:uid="{00000000-0005-0000-0000-0000B4020000}"/>
    <cellStyle name="_잠실갤러리아팰리스-제출" xfId="694" xr:uid="{00000000-0005-0000-0000-0000B5020000}"/>
    <cellStyle name="_장미등품" xfId="695" xr:uid="{00000000-0005-0000-0000-0000B6020000}"/>
    <cellStyle name="_장미아파트자재" xfId="696" xr:uid="{00000000-0005-0000-0000-0000B7020000}"/>
    <cellStyle name="_장미아파트전기공사(작업)" xfId="697" xr:uid="{00000000-0005-0000-0000-0000B8020000}"/>
    <cellStyle name="_재능실행내역" xfId="698" xr:uid="{00000000-0005-0000-0000-0000B9020000}"/>
    <cellStyle name="_적격 " xfId="699" xr:uid="{00000000-0005-0000-0000-0000BA020000}"/>
    <cellStyle name="_적격 _★이화-삼계도급실행(2003.04.11)" xfId="700" xr:uid="{00000000-0005-0000-0000-0000BB020000}"/>
    <cellStyle name="_적격 _★이화-삼계도급실행(2003.04.11)_Incheon 151-Level 1_madel  janice" xfId="701" xr:uid="{00000000-0005-0000-0000-0000BC020000}"/>
    <cellStyle name="_적격 _★이화-삼계도급실행(2003.04.11)_실행내역(영동선수해복구)" xfId="702" xr:uid="{00000000-0005-0000-0000-0000BD020000}"/>
    <cellStyle name="_적격 _★이화-삼계도급실행(2003.04.11)_실행내역(영동선수해복구)_Incheon 151-Level 1_madel  janice" xfId="703" xr:uid="{00000000-0005-0000-0000-0000BE020000}"/>
    <cellStyle name="_적격 _★이화-삼계도급실행(2003.04.11)_입찰품의서(토당원당)수정040317" xfId="704" xr:uid="{00000000-0005-0000-0000-0000BF020000}"/>
    <cellStyle name="_적격 _★이화-삼계도급실행(2003.04.11)_입찰품의서(토당원당)수정040317_Incheon 151-Level 1_madel  janice" xfId="705" xr:uid="{00000000-0005-0000-0000-0000C0020000}"/>
    <cellStyle name="_적격 _Incheon 151-Level 1_madel  janice" xfId="706" xr:uid="{00000000-0005-0000-0000-0000C1020000}"/>
    <cellStyle name="_적격 _결재용 - 부대내역(토공배수공)" xfId="707" xr:uid="{00000000-0005-0000-0000-0000C2020000}"/>
    <cellStyle name="_적격 _결재용 - 부대내역(토공배수공)_Incheon 151-Level 1_madel  janice" xfId="708" xr:uid="{00000000-0005-0000-0000-0000C3020000}"/>
    <cellStyle name="_적격 _기본단가" xfId="709" xr:uid="{00000000-0005-0000-0000-0000C4020000}"/>
    <cellStyle name="_적격 _기본단가_Incheon 151-Level 1_madel  janice" xfId="710" xr:uid="{00000000-0005-0000-0000-0000C5020000}"/>
    <cellStyle name="_적격 _기본단가_실행내역(영동선수해복구)" xfId="711" xr:uid="{00000000-0005-0000-0000-0000C6020000}"/>
    <cellStyle name="_적격 _기본단가_실행내역(영동선수해복구)_Incheon 151-Level 1_madel  janice" xfId="712" xr:uid="{00000000-0005-0000-0000-0000C7020000}"/>
    <cellStyle name="_적격 _기본단가_입찰품의서(토당원당)수정040317" xfId="713" xr:uid="{00000000-0005-0000-0000-0000C8020000}"/>
    <cellStyle name="_적격 _기본단가_입찰품의서(토당원당)수정040317_Incheon 151-Level 1_madel  janice" xfId="714" xr:uid="{00000000-0005-0000-0000-0000C9020000}"/>
    <cellStyle name="_적격 _부대내역(수원역)" xfId="715" xr:uid="{00000000-0005-0000-0000-0000CA020000}"/>
    <cellStyle name="_적격 _부대내역(수원역)_Incheon 151-Level 1_madel  janice" xfId="716" xr:uid="{00000000-0005-0000-0000-0000CB020000}"/>
    <cellStyle name="_적격 _실행(조만교-200401)" xfId="717" xr:uid="{00000000-0005-0000-0000-0000CC020000}"/>
    <cellStyle name="_적격 _실행(조만교-200401)_Incheon 151-Level 1_madel  janice" xfId="718" xr:uid="{00000000-0005-0000-0000-0000CD020000}"/>
    <cellStyle name="_적격 _실행내역(영동선수해복구)" xfId="719" xr:uid="{00000000-0005-0000-0000-0000CE020000}"/>
    <cellStyle name="_적격 _실행내역(영동선수해복구)_Incheon 151-Level 1_madel  janice" xfId="720" xr:uid="{00000000-0005-0000-0000-0000CF020000}"/>
    <cellStyle name="_적격 _입찰품의서(토당원당)수정040317" xfId="721" xr:uid="{00000000-0005-0000-0000-0000D0020000}"/>
    <cellStyle name="_적격 _입찰품의서(토당원당)수정040317_Incheon 151-Level 1_madel  janice" xfId="722" xr:uid="{00000000-0005-0000-0000-0000D1020000}"/>
    <cellStyle name="_적격 _집행갑지 " xfId="723" xr:uid="{00000000-0005-0000-0000-0000D2020000}"/>
    <cellStyle name="_적격 _집행갑지 _★이화-삼계도급실행(2003.04.11)" xfId="724" xr:uid="{00000000-0005-0000-0000-0000D3020000}"/>
    <cellStyle name="_적격 _집행갑지 _★이화-삼계도급실행(2003.04.11)_Incheon 151-Level 1_madel  janice" xfId="725" xr:uid="{00000000-0005-0000-0000-0000D4020000}"/>
    <cellStyle name="_적격 _집행갑지 _★이화-삼계도급실행(2003.04.11)_실행내역(영동선수해복구)" xfId="726" xr:uid="{00000000-0005-0000-0000-0000D5020000}"/>
    <cellStyle name="_적격 _집행갑지 _★이화-삼계도급실행(2003.04.11)_실행내역(영동선수해복구)_Incheon 151-Level 1_madel  janice" xfId="727" xr:uid="{00000000-0005-0000-0000-0000D6020000}"/>
    <cellStyle name="_적격 _집행갑지 _★이화-삼계도급실행(2003.04.11)_입찰품의서(토당원당)수정040317" xfId="728" xr:uid="{00000000-0005-0000-0000-0000D7020000}"/>
    <cellStyle name="_적격 _집행갑지 _★이화-삼계도급실행(2003.04.11)_입찰품의서(토당원당)수정040317_Incheon 151-Level 1_madel  janice" xfId="729" xr:uid="{00000000-0005-0000-0000-0000D8020000}"/>
    <cellStyle name="_적격 _집행갑지 _Incheon 151-Level 1_madel  janice" xfId="730" xr:uid="{00000000-0005-0000-0000-0000D9020000}"/>
    <cellStyle name="_적격 _집행갑지 _결재용 - 부대내역(토공배수공)" xfId="731" xr:uid="{00000000-0005-0000-0000-0000DA020000}"/>
    <cellStyle name="_적격 _집행갑지 _결재용 - 부대내역(토공배수공)_Incheon 151-Level 1_madel  janice" xfId="732" xr:uid="{00000000-0005-0000-0000-0000DB020000}"/>
    <cellStyle name="_적격 _집행갑지 _기본단가" xfId="733" xr:uid="{00000000-0005-0000-0000-0000DC020000}"/>
    <cellStyle name="_적격 _집행갑지 _기본단가_Incheon 151-Level 1_madel  janice" xfId="734" xr:uid="{00000000-0005-0000-0000-0000DD020000}"/>
    <cellStyle name="_적격 _집행갑지 _기본단가_실행내역(영동선수해복구)" xfId="735" xr:uid="{00000000-0005-0000-0000-0000DE020000}"/>
    <cellStyle name="_적격 _집행갑지 _기본단가_실행내역(영동선수해복구)_Incheon 151-Level 1_madel  janice" xfId="736" xr:uid="{00000000-0005-0000-0000-0000DF020000}"/>
    <cellStyle name="_적격 _집행갑지 _기본단가_입찰품의서(토당원당)수정040317" xfId="737" xr:uid="{00000000-0005-0000-0000-0000E0020000}"/>
    <cellStyle name="_적격 _집행갑지 _기본단가_입찰품의서(토당원당)수정040317_Incheon 151-Level 1_madel  janice" xfId="738" xr:uid="{00000000-0005-0000-0000-0000E1020000}"/>
    <cellStyle name="_적격 _집행갑지 _부대내역(수원역)" xfId="739" xr:uid="{00000000-0005-0000-0000-0000E2020000}"/>
    <cellStyle name="_적격 _집행갑지 _부대내역(수원역)_Incheon 151-Level 1_madel  janice" xfId="740" xr:uid="{00000000-0005-0000-0000-0000E3020000}"/>
    <cellStyle name="_적격 _집행갑지 _실행(조만교-200401)" xfId="741" xr:uid="{00000000-0005-0000-0000-0000E4020000}"/>
    <cellStyle name="_적격 _집행갑지 _실행(조만교-200401)_Incheon 151-Level 1_madel  janice" xfId="742" xr:uid="{00000000-0005-0000-0000-0000E5020000}"/>
    <cellStyle name="_적격 _집행갑지 _실행내역(영동선수해복구)" xfId="743" xr:uid="{00000000-0005-0000-0000-0000E6020000}"/>
    <cellStyle name="_적격 _집행갑지 _실행내역(영동선수해복구)_Incheon 151-Level 1_madel  janice" xfId="744" xr:uid="{00000000-0005-0000-0000-0000E7020000}"/>
    <cellStyle name="_적격 _집행갑지 _입찰품의서(토당원당)수정040317" xfId="745" xr:uid="{00000000-0005-0000-0000-0000E8020000}"/>
    <cellStyle name="_적격 _집행갑지 _입찰품의서(토당원당)수정040317_Incheon 151-Level 1_madel  janice" xfId="746" xr:uid="{00000000-0005-0000-0000-0000E9020000}"/>
    <cellStyle name="_적격(화산) " xfId="747" xr:uid="{00000000-0005-0000-0000-0000EA020000}"/>
    <cellStyle name="_적격(화산) _★이화-삼계도급실행(2003.04.11)" xfId="748" xr:uid="{00000000-0005-0000-0000-0000EB020000}"/>
    <cellStyle name="_적격(화산) _★이화-삼계도급실행(2003.04.11)_Incheon 151-Level 1_madel  janice" xfId="749" xr:uid="{00000000-0005-0000-0000-0000EC020000}"/>
    <cellStyle name="_적격(화산) _★이화-삼계도급실행(2003.04.11)_실행내역(영동선수해복구)" xfId="750" xr:uid="{00000000-0005-0000-0000-0000ED020000}"/>
    <cellStyle name="_적격(화산) _★이화-삼계도급실행(2003.04.11)_실행내역(영동선수해복구)_Incheon 151-Level 1_madel  janice" xfId="751" xr:uid="{00000000-0005-0000-0000-0000EE020000}"/>
    <cellStyle name="_적격(화산) _★이화-삼계도급실행(2003.04.11)_입찰품의서(토당원당)수정040317" xfId="752" xr:uid="{00000000-0005-0000-0000-0000EF020000}"/>
    <cellStyle name="_적격(화산) _★이화-삼계도급실행(2003.04.11)_입찰품의서(토당원당)수정040317_Incheon 151-Level 1_madel  janice" xfId="753" xr:uid="{00000000-0005-0000-0000-0000F0020000}"/>
    <cellStyle name="_적격(화산) _Incheon 151-Level 1_madel  janice" xfId="754" xr:uid="{00000000-0005-0000-0000-0000F1020000}"/>
    <cellStyle name="_적격(화산) _결재용 - 부대내역(토공배수공)" xfId="755" xr:uid="{00000000-0005-0000-0000-0000F2020000}"/>
    <cellStyle name="_적격(화산) _결재용 - 부대내역(토공배수공)_Incheon 151-Level 1_madel  janice" xfId="756" xr:uid="{00000000-0005-0000-0000-0000F3020000}"/>
    <cellStyle name="_적격(화산) _기본단가" xfId="757" xr:uid="{00000000-0005-0000-0000-0000F4020000}"/>
    <cellStyle name="_적격(화산) _기본단가_Incheon 151-Level 1_madel  janice" xfId="758" xr:uid="{00000000-0005-0000-0000-0000F5020000}"/>
    <cellStyle name="_적격(화산) _기본단가_실행내역(영동선수해복구)" xfId="759" xr:uid="{00000000-0005-0000-0000-0000F6020000}"/>
    <cellStyle name="_적격(화산) _기본단가_실행내역(영동선수해복구)_Incheon 151-Level 1_madel  janice" xfId="760" xr:uid="{00000000-0005-0000-0000-0000F7020000}"/>
    <cellStyle name="_적격(화산) _기본단가_입찰품의서(토당원당)수정040317" xfId="761" xr:uid="{00000000-0005-0000-0000-0000F8020000}"/>
    <cellStyle name="_적격(화산) _기본단가_입찰품의서(토당원당)수정040317_Incheon 151-Level 1_madel  janice" xfId="762" xr:uid="{00000000-0005-0000-0000-0000F9020000}"/>
    <cellStyle name="_적격(화산) _대안투찰내역(0221)" xfId="763" xr:uid="{00000000-0005-0000-0000-0000FA020000}"/>
    <cellStyle name="_적격(화산) _대안투찰내역(0221)_★이화-삼계도급실행(2003.04.11)" xfId="764" xr:uid="{00000000-0005-0000-0000-0000FB020000}"/>
    <cellStyle name="_적격(화산) _대안투찰내역(0221)_★이화-삼계도급실행(2003.04.11)_Incheon 151-Level 1_madel  janice" xfId="765" xr:uid="{00000000-0005-0000-0000-0000FC020000}"/>
    <cellStyle name="_적격(화산) _대안투찰내역(0221)_★이화-삼계도급실행(2003.04.11)_실행내역(영동선수해복구)" xfId="766" xr:uid="{00000000-0005-0000-0000-0000FD020000}"/>
    <cellStyle name="_적격(화산) _대안투찰내역(0221)_★이화-삼계도급실행(2003.04.11)_실행내역(영동선수해복구)_Incheon 151-Level 1_madel  janice" xfId="767" xr:uid="{00000000-0005-0000-0000-0000FE020000}"/>
    <cellStyle name="_적격(화산) _대안투찰내역(0221)_★이화-삼계도급실행(2003.04.11)_입찰품의서(토당원당)수정040317" xfId="768" xr:uid="{00000000-0005-0000-0000-0000FF020000}"/>
    <cellStyle name="_적격(화산) _대안투찰내역(0221)_★이화-삼계도급실행(2003.04.11)_입찰품의서(토당원당)수정040317_Incheon 151-Level 1_madel  janice" xfId="769" xr:uid="{00000000-0005-0000-0000-000000030000}"/>
    <cellStyle name="_적격(화산) _대안투찰내역(0221)_Incheon 151-Level 1_madel  janice" xfId="770" xr:uid="{00000000-0005-0000-0000-000001030000}"/>
    <cellStyle name="_적격(화산) _대안투찰내역(0221)_실행내역(영동선수해복구)" xfId="771" xr:uid="{00000000-0005-0000-0000-000002030000}"/>
    <cellStyle name="_적격(화산) _대안투찰내역(0221)_실행내역(영동선수해복구)_Incheon 151-Level 1_madel  janice" xfId="772" xr:uid="{00000000-0005-0000-0000-000003030000}"/>
    <cellStyle name="_적격(화산) _대안투찰내역(0221)_입찰품의서(토당원당)수정040317" xfId="773" xr:uid="{00000000-0005-0000-0000-000004030000}"/>
    <cellStyle name="_적격(화산) _대안투찰내역(0221)_입찰품의서(토당원당)수정040317_Incheon 151-Level 1_madel  janice" xfId="774" xr:uid="{00000000-0005-0000-0000-000005030000}"/>
    <cellStyle name="_적격(화산) _대안투찰내역(0223)" xfId="775" xr:uid="{00000000-0005-0000-0000-000006030000}"/>
    <cellStyle name="_적격(화산) _대안투찰내역(0223)_★이화-삼계도급실행(2003.04.11)" xfId="776" xr:uid="{00000000-0005-0000-0000-000007030000}"/>
    <cellStyle name="_적격(화산) _대안투찰내역(0223)_★이화-삼계도급실행(2003.04.11)_Incheon 151-Level 1_madel  janice" xfId="777" xr:uid="{00000000-0005-0000-0000-000008030000}"/>
    <cellStyle name="_적격(화산) _대안투찰내역(0223)_★이화-삼계도급실행(2003.04.11)_실행내역(영동선수해복구)" xfId="778" xr:uid="{00000000-0005-0000-0000-000009030000}"/>
    <cellStyle name="_적격(화산) _대안투찰내역(0223)_★이화-삼계도급실행(2003.04.11)_실행내역(영동선수해복구)_Incheon 151-Level 1_madel  janice" xfId="779" xr:uid="{00000000-0005-0000-0000-00000A030000}"/>
    <cellStyle name="_적격(화산) _대안투찰내역(0223)_★이화-삼계도급실행(2003.04.11)_입찰품의서(토당원당)수정040317" xfId="780" xr:uid="{00000000-0005-0000-0000-00000B030000}"/>
    <cellStyle name="_적격(화산) _대안투찰내역(0223)_★이화-삼계도급실행(2003.04.11)_입찰품의서(토당원당)수정040317_Incheon 151-Level 1_madel  janice" xfId="781" xr:uid="{00000000-0005-0000-0000-00000C030000}"/>
    <cellStyle name="_적격(화산) _대안투찰내역(0223)_Incheon 151-Level 1_madel  janice" xfId="782" xr:uid="{00000000-0005-0000-0000-00000D030000}"/>
    <cellStyle name="_적격(화산) _대안투찰내역(0223)_실행내역(영동선수해복구)" xfId="783" xr:uid="{00000000-0005-0000-0000-00000E030000}"/>
    <cellStyle name="_적격(화산) _대안투찰내역(0223)_실행내역(영동선수해복구)_Incheon 151-Level 1_madel  janice" xfId="784" xr:uid="{00000000-0005-0000-0000-00000F030000}"/>
    <cellStyle name="_적격(화산) _대안투찰내역(0223)_입찰품의서(토당원당)수정040317" xfId="785" xr:uid="{00000000-0005-0000-0000-000010030000}"/>
    <cellStyle name="_적격(화산) _대안투찰내역(0223)_입찰품의서(토당원당)수정040317_Incheon 151-Level 1_madel  janice" xfId="786" xr:uid="{00000000-0005-0000-0000-000011030000}"/>
    <cellStyle name="_적격(화산) _대안투찰내역(확정본0226)" xfId="787" xr:uid="{00000000-0005-0000-0000-000012030000}"/>
    <cellStyle name="_적격(화산) _대안투찰내역(확정본0226)_★이화-삼계도급실행(2003.04.11)" xfId="788" xr:uid="{00000000-0005-0000-0000-000013030000}"/>
    <cellStyle name="_적격(화산) _대안투찰내역(확정본0226)_★이화-삼계도급실행(2003.04.11)_Incheon 151-Level 1_madel  janice" xfId="789" xr:uid="{00000000-0005-0000-0000-000014030000}"/>
    <cellStyle name="_적격(화산) _대안투찰내역(확정본0226)_★이화-삼계도급실행(2003.04.11)_실행내역(영동선수해복구)" xfId="790" xr:uid="{00000000-0005-0000-0000-000015030000}"/>
    <cellStyle name="_적격(화산) _대안투찰내역(확정본0226)_★이화-삼계도급실행(2003.04.11)_실행내역(영동선수해복구)_Incheon 151-Level 1_madel  janice" xfId="791" xr:uid="{00000000-0005-0000-0000-000016030000}"/>
    <cellStyle name="_적격(화산) _대안투찰내역(확정본0226)_★이화-삼계도급실행(2003.04.11)_입찰품의서(토당원당)수정040317" xfId="792" xr:uid="{00000000-0005-0000-0000-000017030000}"/>
    <cellStyle name="_적격(화산) _대안투찰내역(확정본0226)_★이화-삼계도급실행(2003.04.11)_입찰품의서(토당원당)수정040317_Incheon 151-Level 1_madel  janice" xfId="793" xr:uid="{00000000-0005-0000-0000-000018030000}"/>
    <cellStyle name="_적격(화산) _대안투찰내역(확정본0226)_Incheon 151-Level 1_madel  janice" xfId="794" xr:uid="{00000000-0005-0000-0000-000019030000}"/>
    <cellStyle name="_적격(화산) _대안투찰내역(확정본0226)_실행내역(영동선수해복구)" xfId="795" xr:uid="{00000000-0005-0000-0000-00001A030000}"/>
    <cellStyle name="_적격(화산) _대안투찰내역(확정본0226)_실행내역(영동선수해복구)_Incheon 151-Level 1_madel  janice" xfId="796" xr:uid="{00000000-0005-0000-0000-00001B030000}"/>
    <cellStyle name="_적격(화산) _대안투찰내역(확정본0226)_입찰품의서(토당원당)수정040317" xfId="797" xr:uid="{00000000-0005-0000-0000-00001C030000}"/>
    <cellStyle name="_적격(화산) _대안투찰내역(확정본0226)_입찰품의서(토당원당)수정040317_Incheon 151-Level 1_madel  janice" xfId="798" xr:uid="{00000000-0005-0000-0000-00001D030000}"/>
    <cellStyle name="_적격(화산) _도급실행0211" xfId="799" xr:uid="{00000000-0005-0000-0000-00001E030000}"/>
    <cellStyle name="_적격(화산) _도급실행0211_★이화-삼계도급실행(2003.04.11)" xfId="800" xr:uid="{00000000-0005-0000-0000-00001F030000}"/>
    <cellStyle name="_적격(화산) _도급실행0211_★이화-삼계도급실행(2003.04.11)_Incheon 151-Level 1_madel  janice" xfId="801" xr:uid="{00000000-0005-0000-0000-000020030000}"/>
    <cellStyle name="_적격(화산) _도급실행0211_★이화-삼계도급실행(2003.04.11)_실행내역(영동선수해복구)" xfId="802" xr:uid="{00000000-0005-0000-0000-000021030000}"/>
    <cellStyle name="_적격(화산) _도급실행0211_★이화-삼계도급실행(2003.04.11)_실행내역(영동선수해복구)_Incheon 151-Level 1_madel  janice" xfId="803" xr:uid="{00000000-0005-0000-0000-000022030000}"/>
    <cellStyle name="_적격(화산) _도급실행0211_★이화-삼계도급실행(2003.04.11)_입찰품의서(토당원당)수정040317" xfId="804" xr:uid="{00000000-0005-0000-0000-000023030000}"/>
    <cellStyle name="_적격(화산) _도급실행0211_★이화-삼계도급실행(2003.04.11)_입찰품의서(토당원당)수정040317_Incheon 151-Level 1_madel  janice" xfId="805" xr:uid="{00000000-0005-0000-0000-000024030000}"/>
    <cellStyle name="_적격(화산) _도급실행0211_Incheon 151-Level 1_madel  janice" xfId="806" xr:uid="{00000000-0005-0000-0000-000025030000}"/>
    <cellStyle name="_적격(화산) _도급실행0211_실행내역(영동선수해복구)" xfId="807" xr:uid="{00000000-0005-0000-0000-000026030000}"/>
    <cellStyle name="_적격(화산) _도급실행0211_실행내역(영동선수해복구)_Incheon 151-Level 1_madel  janice" xfId="808" xr:uid="{00000000-0005-0000-0000-000027030000}"/>
    <cellStyle name="_적격(화산) _도급실행0211_입찰품의서(토당원당)수정040317" xfId="809" xr:uid="{00000000-0005-0000-0000-000028030000}"/>
    <cellStyle name="_적격(화산) _도급실행0211_입찰품의서(토당원당)수정040317_Incheon 151-Level 1_madel  janice" xfId="810" xr:uid="{00000000-0005-0000-0000-000029030000}"/>
    <cellStyle name="_적격(화산) _부대내역(수원역)" xfId="811" xr:uid="{00000000-0005-0000-0000-00002A030000}"/>
    <cellStyle name="_적격(화산) _부대내역(수원역)_Incheon 151-Level 1_madel  janice" xfId="812" xr:uid="{00000000-0005-0000-0000-00002B030000}"/>
    <cellStyle name="_적격(화산) _실행(조만교-200401)" xfId="813" xr:uid="{00000000-0005-0000-0000-00002C030000}"/>
    <cellStyle name="_적격(화산) _실행(조만교-200401)_Incheon 151-Level 1_madel  janice" xfId="814" xr:uid="{00000000-0005-0000-0000-00002D030000}"/>
    <cellStyle name="_적격(화산) _실행내역(영동선수해복구)" xfId="815" xr:uid="{00000000-0005-0000-0000-00002E030000}"/>
    <cellStyle name="_적격(화산) _실행내역(영동선수해복구)_Incheon 151-Level 1_madel  janice" xfId="816" xr:uid="{00000000-0005-0000-0000-00002F030000}"/>
    <cellStyle name="_적격(화산) _입찰품의서(토당원당)수정040317" xfId="817" xr:uid="{00000000-0005-0000-0000-000030030000}"/>
    <cellStyle name="_적격(화산) _입찰품의서(토당원당)수정040317_Incheon 151-Level 1_madel  janice" xfId="818" xr:uid="{00000000-0005-0000-0000-000031030000}"/>
    <cellStyle name="_전기개선견적지침서" xfId="819" xr:uid="{00000000-0005-0000-0000-000032030000}"/>
    <cellStyle name="_전기설비개산견적 지침서" xfId="820" xr:uid="{00000000-0005-0000-0000-000033030000}"/>
    <cellStyle name="_전기소방BM내역(하반기)" xfId="821" xr:uid="{00000000-0005-0000-0000-000034030000}"/>
    <cellStyle name="_전체공사내역서" xfId="822" xr:uid="{00000000-0005-0000-0000-000035030000}"/>
    <cellStyle name="_조인양식" xfId="823" xr:uid="{00000000-0005-0000-0000-000036030000}"/>
    <cellStyle name="_조치원신흥기계설비공사(세일설비)제출" xfId="824" xr:uid="{00000000-0005-0000-0000-000037030000}"/>
    <cellStyle name="_중구저동 국유부동산" xfId="825" xr:uid="{00000000-0005-0000-0000-000038030000}"/>
    <cellStyle name="_중역업무구분(2004-1)" xfId="826" xr:uid="{00000000-0005-0000-0000-000039030000}"/>
    <cellStyle name="_증감분석양식" xfId="827" xr:uid="{00000000-0005-0000-0000-00003A030000}"/>
    <cellStyle name="_집계" xfId="828" xr:uid="{00000000-0005-0000-0000-00003B030000}"/>
    <cellStyle name="_집행갑지 " xfId="829" xr:uid="{00000000-0005-0000-0000-00003C030000}"/>
    <cellStyle name="_집행갑지 _★이화-삼계도급실행(2003.04.11)" xfId="830" xr:uid="{00000000-0005-0000-0000-00003D030000}"/>
    <cellStyle name="_집행갑지 _★이화-삼계도급실행(2003.04.11)_Incheon 151-Level 1_madel  janice" xfId="831" xr:uid="{00000000-0005-0000-0000-00003E030000}"/>
    <cellStyle name="_집행갑지 _★이화-삼계도급실행(2003.04.11)_실행내역(영동선수해복구)" xfId="832" xr:uid="{00000000-0005-0000-0000-00003F030000}"/>
    <cellStyle name="_집행갑지 _★이화-삼계도급실행(2003.04.11)_실행내역(영동선수해복구)_Incheon 151-Level 1_madel  janice" xfId="833" xr:uid="{00000000-0005-0000-0000-000040030000}"/>
    <cellStyle name="_집행갑지 _★이화-삼계도급실행(2003.04.11)_입찰품의서(토당원당)수정040317" xfId="834" xr:uid="{00000000-0005-0000-0000-000041030000}"/>
    <cellStyle name="_집행갑지 _★이화-삼계도급실행(2003.04.11)_입찰품의서(토당원당)수정040317_Incheon 151-Level 1_madel  janice" xfId="835" xr:uid="{00000000-0005-0000-0000-000042030000}"/>
    <cellStyle name="_집행갑지 _Incheon 151-Level 1_madel  janice" xfId="836" xr:uid="{00000000-0005-0000-0000-000043030000}"/>
    <cellStyle name="_집행갑지 _결재용 - 부대내역(토공배수공)" xfId="837" xr:uid="{00000000-0005-0000-0000-000044030000}"/>
    <cellStyle name="_집행갑지 _결재용 - 부대내역(토공배수공)_Incheon 151-Level 1_madel  janice" xfId="838" xr:uid="{00000000-0005-0000-0000-000045030000}"/>
    <cellStyle name="_집행갑지 _기본단가" xfId="839" xr:uid="{00000000-0005-0000-0000-000046030000}"/>
    <cellStyle name="_집행갑지 _기본단가_Incheon 151-Level 1_madel  janice" xfId="840" xr:uid="{00000000-0005-0000-0000-000047030000}"/>
    <cellStyle name="_집행갑지 _기본단가_실행내역(영동선수해복구)" xfId="841" xr:uid="{00000000-0005-0000-0000-000048030000}"/>
    <cellStyle name="_집행갑지 _기본단가_실행내역(영동선수해복구)_Incheon 151-Level 1_madel  janice" xfId="842" xr:uid="{00000000-0005-0000-0000-000049030000}"/>
    <cellStyle name="_집행갑지 _기본단가_입찰품의서(토당원당)수정040317" xfId="843" xr:uid="{00000000-0005-0000-0000-00004A030000}"/>
    <cellStyle name="_집행갑지 _기본단가_입찰품의서(토당원당)수정040317_Incheon 151-Level 1_madel  janice" xfId="844" xr:uid="{00000000-0005-0000-0000-00004B030000}"/>
    <cellStyle name="_집행갑지 _부대내역(수원역)" xfId="845" xr:uid="{00000000-0005-0000-0000-00004C030000}"/>
    <cellStyle name="_집행갑지 _부대내역(수원역)_Incheon 151-Level 1_madel  janice" xfId="846" xr:uid="{00000000-0005-0000-0000-00004D030000}"/>
    <cellStyle name="_집행갑지 _실행(조만교-200401)" xfId="847" xr:uid="{00000000-0005-0000-0000-00004E030000}"/>
    <cellStyle name="_집행갑지 _실행(조만교-200401)_Incheon 151-Level 1_madel  janice" xfId="848" xr:uid="{00000000-0005-0000-0000-00004F030000}"/>
    <cellStyle name="_집행갑지 _실행내역(영동선수해복구)" xfId="849" xr:uid="{00000000-0005-0000-0000-000050030000}"/>
    <cellStyle name="_집행갑지 _실행내역(영동선수해복구)_Incheon 151-Level 1_madel  janice" xfId="850" xr:uid="{00000000-0005-0000-0000-000051030000}"/>
    <cellStyle name="_집행갑지 _입찰품의서(토당원당)수정040317" xfId="851" xr:uid="{00000000-0005-0000-0000-000052030000}"/>
    <cellStyle name="_집행갑지 _입찰품의서(토당원당)수정040317_Incheon 151-Level 1_madel  janice" xfId="852" xr:uid="{00000000-0005-0000-0000-000053030000}"/>
    <cellStyle name="_창동 민자 역사" xfId="853" xr:uid="{00000000-0005-0000-0000-000054030000}"/>
    <cellStyle name="_창원점A공구" xfId="854" xr:uid="{00000000-0005-0000-0000-000055030000}"/>
    <cellStyle name="_청담동(실행-최종수정)" xfId="855" xr:uid="{00000000-0005-0000-0000-000056030000}"/>
    <cellStyle name="_청주교보복합빌딩견적" xfId="856" xr:uid="{00000000-0005-0000-0000-000057030000}"/>
    <cellStyle name="_청주문화방송 견적서(세일설비)제출" xfId="857" xr:uid="{00000000-0005-0000-0000-000058030000}"/>
    <cellStyle name="_총괄내역서" xfId="858" xr:uid="{00000000-0005-0000-0000-000059030000}"/>
    <cellStyle name="_총괄대갑내역서(0327)" xfId="859" xr:uid="{00000000-0005-0000-0000-00005A030000}"/>
    <cellStyle name="_최종갑지2005" xfId="860" xr:uid="{00000000-0005-0000-0000-00005B030000}"/>
    <cellStyle name="_최종확정실행(현장확인0716)" xfId="861" xr:uid="{00000000-0005-0000-0000-00005C030000}"/>
    <cellStyle name="_추정(갑지)" xfId="862" xr:uid="{00000000-0005-0000-0000-00005D030000}"/>
    <cellStyle name="_춘천이마트가견적" xfId="863" xr:uid="{00000000-0005-0000-0000-00005E030000}"/>
    <cellStyle name="_춘천점 개략공사비(변경)" xfId="864" xr:uid="{00000000-0005-0000-0000-00005F030000}"/>
    <cellStyle name="_충정실행" xfId="865" xr:uid="{00000000-0005-0000-0000-000060030000}"/>
    <cellStyle name="_충정실행_의왕실행" xfId="866" xr:uid="{00000000-0005-0000-0000-000061030000}"/>
    <cellStyle name="_탕정본실행자재" xfId="867" xr:uid="{00000000-0005-0000-0000-000062030000}"/>
    <cellStyle name="_파주점실행 작업중" xfId="868" xr:uid="{00000000-0005-0000-0000-000063030000}"/>
    <cellStyle name="_페어견적" xfId="869" xr:uid="{00000000-0005-0000-0000-000064030000}"/>
    <cellStyle name="_평창하이테크-제출" xfId="870" xr:uid="{00000000-0005-0000-0000-000065030000}"/>
    <cellStyle name="_포항실행견적내역" xfId="871" xr:uid="{00000000-0005-0000-0000-000066030000}"/>
    <cellStyle name="_포항실행견적내역_갤러리아팰리스자재견적" xfId="872" xr:uid="{00000000-0005-0000-0000-000067030000}"/>
    <cellStyle name="_포항실행견적내역_기성1-신세계" xfId="873" xr:uid="{00000000-0005-0000-0000-000068030000}"/>
    <cellStyle name="_포항실행견적내역_상도동I-PARK전기내역서" xfId="874" xr:uid="{00000000-0005-0000-0000-000069030000}"/>
    <cellStyle name="_포항실행견적내역_장미등품" xfId="875" xr:uid="{00000000-0005-0000-0000-00006A030000}"/>
    <cellStyle name="_포항실행견적내역_장미아파트자재" xfId="876" xr:uid="{00000000-0005-0000-0000-00006B030000}"/>
    <cellStyle name="_포항실행견적내역_장미아파트전기공사(작업)" xfId="877" xr:uid="{00000000-0005-0000-0000-00006C030000}"/>
    <cellStyle name="_포항실행견적내역_창원점A공구" xfId="878" xr:uid="{00000000-0005-0000-0000-00006D030000}"/>
    <cellStyle name="_포항실행견적내역_청주교보복합빌딩견적" xfId="879" xr:uid="{00000000-0005-0000-0000-00006E030000}"/>
    <cellStyle name="_하나로정보센터 견적(각층별 최종)" xfId="880" xr:uid="{00000000-0005-0000-0000-00006F030000}"/>
    <cellStyle name="_현대하이페리온2-설비1공구BM-rev.0" xfId="881" xr:uid="{00000000-0005-0000-0000-000070030000}"/>
    <cellStyle name="_협력업체list" xfId="882" xr:uid="{00000000-0005-0000-0000-000071030000}"/>
    <cellStyle name="_협력업체list_갤러리아팰리스자재견적" xfId="883" xr:uid="{00000000-0005-0000-0000-000072030000}"/>
    <cellStyle name="_협력업체list_기성1-신세계" xfId="884" xr:uid="{00000000-0005-0000-0000-000073030000}"/>
    <cellStyle name="_협력업체list_상도동I-PARK전기내역서" xfId="885" xr:uid="{00000000-0005-0000-0000-000074030000}"/>
    <cellStyle name="_협력업체list_장미등품" xfId="886" xr:uid="{00000000-0005-0000-0000-000075030000}"/>
    <cellStyle name="_협력업체list_장미아파트자재" xfId="887" xr:uid="{00000000-0005-0000-0000-000076030000}"/>
    <cellStyle name="_협력업체list_장미아파트전기공사(작업)" xfId="888" xr:uid="{00000000-0005-0000-0000-000077030000}"/>
    <cellStyle name="_협력업체list_청주교보복합빌딩견적" xfId="889" xr:uid="{00000000-0005-0000-0000-000078030000}"/>
    <cellStyle name="_홍대,화정견적" xfId="890" xr:uid="{00000000-0005-0000-0000-000079030000}"/>
    <cellStyle name="´þ" xfId="891" xr:uid="{00000000-0005-0000-0000-00007A030000}"/>
    <cellStyle name="’E‰Y [0.00]_laroux" xfId="892" xr:uid="{00000000-0005-0000-0000-00007B030000}"/>
    <cellStyle name="’E‰Y_laroux" xfId="893" xr:uid="{00000000-0005-0000-0000-00007C030000}"/>
    <cellStyle name="￠RERERERIiU￠RERERERE?￠RERERERER ￠RERERERE?A￠RERERERE￠RERERERIA CIAI￠RERERER¡ERERER￠RERER￠RERE?¡ERERERERU￠RERERERE￠RERERER¡ERER￠RER¡ER¡E?I￠RERER￠RER¡ER￠R￠?I￠RERERERIiA￠RERERER¡ERERER￠RERER￠RERE?I" xfId="894" xr:uid="{00000000-0005-0000-0000-00007D030000}"/>
    <cellStyle name="¤@?e_TEST-1 " xfId="895" xr:uid="{00000000-0005-0000-0000-00007E030000}"/>
    <cellStyle name="\MNPREF32.DLL&amp;" xfId="896" xr:uid="{00000000-0005-0000-0000-00007F030000}"/>
    <cellStyle name="●" xfId="897" xr:uid="{00000000-0005-0000-0000-000080030000}"/>
    <cellStyle name="°ia¤¼o " xfId="898" xr:uid="{00000000-0005-0000-0000-000081030000}"/>
    <cellStyle name="°ia¤aa " xfId="899" xr:uid="{00000000-0005-0000-0000-000082030000}"/>
    <cellStyle name="æØè [0.00]_NT Server " xfId="900" xr:uid="{00000000-0005-0000-0000-000083030000}"/>
    <cellStyle name="æØè_NT Server " xfId="901" xr:uid="{00000000-0005-0000-0000-000084030000}"/>
    <cellStyle name="ÊÝ [0.00]_NT Server " xfId="902" xr:uid="{00000000-0005-0000-0000-000085030000}"/>
    <cellStyle name="ÊÝ_NT Server " xfId="903" xr:uid="{00000000-0005-0000-0000-000086030000}"/>
    <cellStyle name="W?_½RmF¼° " xfId="904" xr:uid="{00000000-0005-0000-0000-000087030000}"/>
    <cellStyle name="W_Pacific Region P&amp;L" xfId="905" xr:uid="{00000000-0005-0000-0000-000088030000}"/>
    <cellStyle name="0" xfId="906" xr:uid="{00000000-0005-0000-0000-000089030000}"/>
    <cellStyle name="0.0" xfId="907" xr:uid="{00000000-0005-0000-0000-00008A030000}"/>
    <cellStyle name="0.00" xfId="908" xr:uid="{00000000-0005-0000-0000-00008B030000}"/>
    <cellStyle name="00" xfId="909" xr:uid="{00000000-0005-0000-0000-00008C030000}"/>
    <cellStyle name="1" xfId="910" xr:uid="{00000000-0005-0000-0000-00008D030000}"/>
    <cellStyle name="1_00-예산서양식100" xfId="911" xr:uid="{00000000-0005-0000-0000-00008E030000}"/>
    <cellStyle name="1_02. 철도단가대비(04.12.22)-실행" xfId="912" xr:uid="{00000000-0005-0000-0000-00008F030000}"/>
    <cellStyle name="1_10블럭견적작업중" xfId="913" xr:uid="{00000000-0005-0000-0000-000090030000}"/>
    <cellStyle name="1_8블럭견적작업중" xfId="914" xr:uid="{00000000-0005-0000-0000-000091030000}"/>
    <cellStyle name="1_laroux" xfId="915" xr:uid="{00000000-0005-0000-0000-000092030000}"/>
    <cellStyle name="1_laroux_ATC-YOON1" xfId="916" xr:uid="{00000000-0005-0000-0000-000093030000}"/>
    <cellStyle name="1_total" xfId="917" xr:uid="{00000000-0005-0000-0000-000094030000}"/>
    <cellStyle name="1_total_00지역청사(기계설비)" xfId="918" xr:uid="{00000000-0005-0000-0000-000095030000}"/>
    <cellStyle name="1_total_00지역청사(기계설비)_Incheon 151-Level 1_madel  janice" xfId="919" xr:uid="{00000000-0005-0000-0000-000096030000}"/>
    <cellStyle name="1_total_Incheon 151-Level 1_madel  janice" xfId="920" xr:uid="{00000000-0005-0000-0000-000097030000}"/>
    <cellStyle name="1_total_건국대학교제2생명과학관신축공사(05.08.31-실행작업)" xfId="921" xr:uid="{00000000-0005-0000-0000-000098030000}"/>
    <cellStyle name="1_total_건국대학교제2생명과학관신축공사(05.08.31-실행작업)_Incheon 151-Level 1_madel  janice" xfId="922" xr:uid="{00000000-0005-0000-0000-000099030000}"/>
    <cellStyle name="1_total_계류장_내역서(세일설비제출)" xfId="923" xr:uid="{00000000-0005-0000-0000-00009A030000}"/>
    <cellStyle name="1_total_계류장_내역서(세일설비제출)_Incheon 151-Level 1_madel  janice" xfId="924" xr:uid="{00000000-0005-0000-0000-00009B030000}"/>
    <cellStyle name="1_total_공공기관내역서_통합(세일설비제출)" xfId="925" xr:uid="{00000000-0005-0000-0000-00009C030000}"/>
    <cellStyle name="1_total_공공기관내역서_통합(세일설비제출)_Incheon 151-Level 1_madel  janice" xfId="926" xr:uid="{00000000-0005-0000-0000-00009D030000}"/>
    <cellStyle name="1_total_공과잡비-테크노마트-지상지하분할" xfId="927" xr:uid="{00000000-0005-0000-0000-00009E030000}"/>
    <cellStyle name="1_total_공과잡비-테크노마트-지상지하분할_Incheon 151-Level 1_madel  janice" xfId="928" xr:uid="{00000000-0005-0000-0000-00009F030000}"/>
    <cellStyle name="1_total_구로리총괄내역" xfId="929" xr:uid="{00000000-0005-0000-0000-0000A0030000}"/>
    <cellStyle name="1_total_구로리총괄내역_Incheon 151-Level 1_madel  janice" xfId="930" xr:uid="{00000000-0005-0000-0000-0000A1030000}"/>
    <cellStyle name="1_total_구로리총괄내역_단가산출서" xfId="931" xr:uid="{00000000-0005-0000-0000-0000A2030000}"/>
    <cellStyle name="1_total_구로리총괄내역_단가산출서_Incheon 151-Level 1_madel  janice" xfId="932" xr:uid="{00000000-0005-0000-0000-0000A3030000}"/>
    <cellStyle name="1_total_구로리총괄내역_일위대가" xfId="933" xr:uid="{00000000-0005-0000-0000-0000A4030000}"/>
    <cellStyle name="1_total_구로리총괄내역_일위대가_Incheon 151-Level 1_madel  janice" xfId="934" xr:uid="{00000000-0005-0000-0000-0000A5030000}"/>
    <cellStyle name="1_total_구로리총괄내역_표준내역서" xfId="935" xr:uid="{00000000-0005-0000-0000-0000A6030000}"/>
    <cellStyle name="1_total_구로리총괄내역_표준내역서_Incheon 151-Level 1_madel  janice" xfId="936" xr:uid="{00000000-0005-0000-0000-0000A7030000}"/>
    <cellStyle name="1_total_기계설비계약내역(최초)-세일" xfId="937" xr:uid="{00000000-0005-0000-0000-0000A8030000}"/>
    <cellStyle name="1_total_기계설비계약내역(최초)-세일_Incheon 151-Level 1_madel  janice" xfId="938" xr:uid="{00000000-0005-0000-0000-0000A9030000}"/>
    <cellStyle name="1_total_기계설비내역_대우건설" xfId="939" xr:uid="{00000000-0005-0000-0000-0000AA030000}"/>
    <cellStyle name="1_total_기계설비내역_대우건설_Incheon 151-Level 1_madel  janice" xfId="940" xr:uid="{00000000-0005-0000-0000-0000AB030000}"/>
    <cellStyle name="1_total_기계설비내역_대우건설_계류장_내역서(세일설비제출)" xfId="941" xr:uid="{00000000-0005-0000-0000-0000AC030000}"/>
    <cellStyle name="1_total_기계설비내역_대우건설_계류장_내역서(세일설비제출)_Incheon 151-Level 1_madel  janice" xfId="942" xr:uid="{00000000-0005-0000-0000-0000AD030000}"/>
    <cellStyle name="1_total_기계설비내역_대우건설_공공기관내역서_통합(세일설비제출)" xfId="943" xr:uid="{00000000-0005-0000-0000-0000AE030000}"/>
    <cellStyle name="1_total_기계설비내역_대우건설_공공기관내역서_통합(세일설비제출)_Incheon 151-Level 1_madel  janice" xfId="944" xr:uid="{00000000-0005-0000-0000-0000AF030000}"/>
    <cellStyle name="1_total_목동내역" xfId="945" xr:uid="{00000000-0005-0000-0000-0000B0030000}"/>
    <cellStyle name="1_total_목동내역_00지역청사(기계설비)" xfId="946" xr:uid="{00000000-0005-0000-0000-0000B1030000}"/>
    <cellStyle name="1_total_목동내역_00지역청사(기계설비)_Incheon 151-Level 1_madel  janice" xfId="947" xr:uid="{00000000-0005-0000-0000-0000B2030000}"/>
    <cellStyle name="1_total_목동내역_Incheon 151-Level 1_madel  janice" xfId="948" xr:uid="{00000000-0005-0000-0000-0000B3030000}"/>
    <cellStyle name="1_total_목동내역_건국대학교제2생명과학관신축공사(05.08.31-실행작업)" xfId="949" xr:uid="{00000000-0005-0000-0000-0000B4030000}"/>
    <cellStyle name="1_total_목동내역_건국대학교제2생명과학관신축공사(05.08.31-실행작업)_Incheon 151-Level 1_madel  janice" xfId="950" xr:uid="{00000000-0005-0000-0000-0000B5030000}"/>
    <cellStyle name="1_total_목동내역_계류장_내역서(세일설비제출)" xfId="951" xr:uid="{00000000-0005-0000-0000-0000B6030000}"/>
    <cellStyle name="1_total_목동내역_계류장_내역서(세일설비제출)_Incheon 151-Level 1_madel  janice" xfId="952" xr:uid="{00000000-0005-0000-0000-0000B7030000}"/>
    <cellStyle name="1_total_목동내역_공공기관내역서_통합(세일설비제출)" xfId="953" xr:uid="{00000000-0005-0000-0000-0000B8030000}"/>
    <cellStyle name="1_total_목동내역_공공기관내역서_통합(세일설비제출)_Incheon 151-Level 1_madel  janice" xfId="954" xr:uid="{00000000-0005-0000-0000-0000B9030000}"/>
    <cellStyle name="1_total_목동내역_공과잡비-테크노마트-지상지하분할" xfId="955" xr:uid="{00000000-0005-0000-0000-0000BA030000}"/>
    <cellStyle name="1_total_목동내역_공과잡비-테크노마트-지상지하분할_Incheon 151-Level 1_madel  janice" xfId="956" xr:uid="{00000000-0005-0000-0000-0000BB030000}"/>
    <cellStyle name="1_total_목동내역_기계설비계약내역(최초)-세일" xfId="957" xr:uid="{00000000-0005-0000-0000-0000BC030000}"/>
    <cellStyle name="1_total_목동내역_기계설비계약내역(최초)-세일_Incheon 151-Level 1_madel  janice" xfId="958" xr:uid="{00000000-0005-0000-0000-0000BD030000}"/>
    <cellStyle name="1_total_목동내역_기계설비내역_대우건설" xfId="959" xr:uid="{00000000-0005-0000-0000-0000BE030000}"/>
    <cellStyle name="1_total_목동내역_기계설비내역_대우건설_Incheon 151-Level 1_madel  janice" xfId="960" xr:uid="{00000000-0005-0000-0000-0000BF030000}"/>
    <cellStyle name="1_total_목동내역_기계설비내역_대우건설_계류장_내역서(세일설비제출)" xfId="961" xr:uid="{00000000-0005-0000-0000-0000C0030000}"/>
    <cellStyle name="1_total_목동내역_기계설비내역_대우건설_계류장_내역서(세일설비제출)_Incheon 151-Level 1_madel  janice" xfId="962" xr:uid="{00000000-0005-0000-0000-0000C1030000}"/>
    <cellStyle name="1_total_목동내역_기계설비내역_대우건설_공공기관내역서_통합(세일설비제출)" xfId="963" xr:uid="{00000000-0005-0000-0000-0000C2030000}"/>
    <cellStyle name="1_total_목동내역_기계설비내역_대우건설_공공기관내역서_통합(세일설비제출)_Incheon 151-Level 1_madel  janice" xfId="964" xr:uid="{00000000-0005-0000-0000-0000C3030000}"/>
    <cellStyle name="1_total_목동내역_신도림테크노마트(1공구)-소화-지하전체+지상업무시설-삼우(최초계약)" xfId="965" xr:uid="{00000000-0005-0000-0000-0000C4030000}"/>
    <cellStyle name="1_total_목동내역_신도림테크노마트(1공구)-소화-지하전체+지상업무시설-삼우(최초계약)_Incheon 151-Level 1_madel  janice" xfId="966" xr:uid="{00000000-0005-0000-0000-0000C5030000}"/>
    <cellStyle name="1_total_목동내역_신도림테크노마트(지상,지하)-실행내역(051014)" xfId="967" xr:uid="{00000000-0005-0000-0000-0000C6030000}"/>
    <cellStyle name="1_total_목동내역_신도림테크노마트(지상,지하)-실행내역(051014)_Incheon 151-Level 1_madel  janice" xfId="968" xr:uid="{00000000-0005-0000-0000-0000C7030000}"/>
    <cellStyle name="1_total_목동내역_신도림테크노마트(지상,지하)-실행내역(051105)" xfId="969" xr:uid="{00000000-0005-0000-0000-0000C8030000}"/>
    <cellStyle name="1_total_목동내역_신도림테크노마트(지상,지하)-실행내역(051105)_Incheon 151-Level 1_madel  janice" xfId="970" xr:uid="{00000000-0005-0000-0000-0000C9030000}"/>
    <cellStyle name="1_total_목동내역_신도림테크노마트신축공사(실행작업)" xfId="971" xr:uid="{00000000-0005-0000-0000-0000CA030000}"/>
    <cellStyle name="1_total_목동내역_신도림테크노마트신축공사(실행작업)_Incheon 151-Level 1_madel  janice" xfId="972" xr:uid="{00000000-0005-0000-0000-0000CB030000}"/>
    <cellStyle name="1_total_목동내역_용산시티파크기계설비(2공구)_rev.0" xfId="973" xr:uid="{00000000-0005-0000-0000-0000CC030000}"/>
    <cellStyle name="1_total_목동내역_용산시티파크기계설비(2공구)_rev.0_Incheon 151-Level 1_madel  janice" xfId="974" xr:uid="{00000000-0005-0000-0000-0000CD030000}"/>
    <cellStyle name="1_total_목동내역_용산시티파크기계설비(2공구)_rev.0_계류장_내역서(세일설비제출)" xfId="975" xr:uid="{00000000-0005-0000-0000-0000CE030000}"/>
    <cellStyle name="1_total_목동내역_용산시티파크기계설비(2공구)_rev.0_계류장_내역서(세일설비제출)_Incheon 151-Level 1_madel  janice" xfId="976" xr:uid="{00000000-0005-0000-0000-0000CF030000}"/>
    <cellStyle name="1_total_목동내역_용산시티파크기계설비(2공구)_rev.0_공공기관내역서_통합(세일설비제출)" xfId="977" xr:uid="{00000000-0005-0000-0000-0000D0030000}"/>
    <cellStyle name="1_total_목동내역_용산시티파크기계설비(2공구)_rev.0_공공기관내역서_통합(세일설비제출)_Incheon 151-Level 1_madel  janice" xfId="978" xr:uid="{00000000-0005-0000-0000-0000D1030000}"/>
    <cellStyle name="1_total_목동내역_폐기물집계" xfId="979" xr:uid="{00000000-0005-0000-0000-0000D2030000}"/>
    <cellStyle name="1_total_목동내역_폐기물집계_00지역청사(기계설비)" xfId="980" xr:uid="{00000000-0005-0000-0000-0000D3030000}"/>
    <cellStyle name="1_total_목동내역_폐기물집계_00지역청사(기계설비)_Incheon 151-Level 1_madel  janice" xfId="981" xr:uid="{00000000-0005-0000-0000-0000D4030000}"/>
    <cellStyle name="1_total_목동내역_폐기물집계_Incheon 151-Level 1_madel  janice" xfId="982" xr:uid="{00000000-0005-0000-0000-0000D5030000}"/>
    <cellStyle name="1_total_목동내역_폐기물집계_건국대학교제2생명과학관신축공사(05.08.31-실행작업)" xfId="983" xr:uid="{00000000-0005-0000-0000-0000D6030000}"/>
    <cellStyle name="1_total_목동내역_폐기물집계_건국대학교제2생명과학관신축공사(05.08.31-실행작업)_Incheon 151-Level 1_madel  janice" xfId="984" xr:uid="{00000000-0005-0000-0000-0000D7030000}"/>
    <cellStyle name="1_total_목동내역_폐기물집계_계류장_내역서(세일설비제출)" xfId="985" xr:uid="{00000000-0005-0000-0000-0000D8030000}"/>
    <cellStyle name="1_total_목동내역_폐기물집계_계류장_내역서(세일설비제출)_Incheon 151-Level 1_madel  janice" xfId="986" xr:uid="{00000000-0005-0000-0000-0000D9030000}"/>
    <cellStyle name="1_total_목동내역_폐기물집계_공공기관내역서_통합(세일설비제출)" xfId="987" xr:uid="{00000000-0005-0000-0000-0000DA030000}"/>
    <cellStyle name="1_total_목동내역_폐기물집계_공공기관내역서_통합(세일설비제출)_Incheon 151-Level 1_madel  janice" xfId="988" xr:uid="{00000000-0005-0000-0000-0000DB030000}"/>
    <cellStyle name="1_total_목동내역_폐기물집계_공과잡비-테크노마트-지상지하분할" xfId="989" xr:uid="{00000000-0005-0000-0000-0000DC030000}"/>
    <cellStyle name="1_total_목동내역_폐기물집계_공과잡비-테크노마트-지상지하분할_Incheon 151-Level 1_madel  janice" xfId="990" xr:uid="{00000000-0005-0000-0000-0000DD030000}"/>
    <cellStyle name="1_total_목동내역_폐기물집계_기계설비계약내역(최초)-세일" xfId="991" xr:uid="{00000000-0005-0000-0000-0000DE030000}"/>
    <cellStyle name="1_total_목동내역_폐기물집계_기계설비계약내역(최초)-세일_Incheon 151-Level 1_madel  janice" xfId="992" xr:uid="{00000000-0005-0000-0000-0000DF030000}"/>
    <cellStyle name="1_total_목동내역_폐기물집계_기계설비내역_대우건설" xfId="993" xr:uid="{00000000-0005-0000-0000-0000E0030000}"/>
    <cellStyle name="1_total_목동내역_폐기물집계_기계설비내역_대우건설_Incheon 151-Level 1_madel  janice" xfId="994" xr:uid="{00000000-0005-0000-0000-0000E1030000}"/>
    <cellStyle name="1_total_목동내역_폐기물집계_기계설비내역_대우건설_계류장_내역서(세일설비제출)" xfId="995" xr:uid="{00000000-0005-0000-0000-0000E2030000}"/>
    <cellStyle name="1_total_목동내역_폐기물집계_기계설비내역_대우건설_계류장_내역서(세일설비제출)_Incheon 151-Level 1_madel  janice" xfId="996" xr:uid="{00000000-0005-0000-0000-0000E3030000}"/>
    <cellStyle name="1_total_목동내역_폐기물집계_기계설비내역_대우건설_공공기관내역서_통합(세일설비제출)" xfId="997" xr:uid="{00000000-0005-0000-0000-0000E4030000}"/>
    <cellStyle name="1_total_목동내역_폐기물집계_기계설비내역_대우건설_공공기관내역서_통합(세일설비제출)_Incheon 151-Level 1_madel  janice" xfId="998" xr:uid="{00000000-0005-0000-0000-0000E5030000}"/>
    <cellStyle name="1_total_목동내역_폐기물집계_신도림테크노마트(1공구)-소화-지하전체+지상업무시설-삼우(최초계약)" xfId="999" xr:uid="{00000000-0005-0000-0000-0000E6030000}"/>
    <cellStyle name="1_total_목동내역_폐기물집계_신도림테크노마트(1공구)-소화-지하전체+지상업무시설-삼우(최초계약)_Incheon 151-Level 1_madel  janice" xfId="1000" xr:uid="{00000000-0005-0000-0000-0000E7030000}"/>
    <cellStyle name="1_total_목동내역_폐기물집계_신도림테크노마트(지상,지하)-실행내역(051014)" xfId="1001" xr:uid="{00000000-0005-0000-0000-0000E8030000}"/>
    <cellStyle name="1_total_목동내역_폐기물집계_신도림테크노마트(지상,지하)-실행내역(051014)_Incheon 151-Level 1_madel  janice" xfId="1002" xr:uid="{00000000-0005-0000-0000-0000E9030000}"/>
    <cellStyle name="1_total_목동내역_폐기물집계_신도림테크노마트(지상,지하)-실행내역(051105)" xfId="1003" xr:uid="{00000000-0005-0000-0000-0000EA030000}"/>
    <cellStyle name="1_total_목동내역_폐기물집계_신도림테크노마트(지상,지하)-실행내역(051105)_Incheon 151-Level 1_madel  janice" xfId="1004" xr:uid="{00000000-0005-0000-0000-0000EB030000}"/>
    <cellStyle name="1_total_목동내역_폐기물집계_신도림테크노마트신축공사(실행작업)" xfId="1005" xr:uid="{00000000-0005-0000-0000-0000EC030000}"/>
    <cellStyle name="1_total_목동내역_폐기물집계_신도림테크노마트신축공사(실행작업)_Incheon 151-Level 1_madel  janice" xfId="1006" xr:uid="{00000000-0005-0000-0000-0000ED030000}"/>
    <cellStyle name="1_total_목동내역_폐기물집계_용산시티파크기계설비(2공구)_rev.0" xfId="1007" xr:uid="{00000000-0005-0000-0000-0000EE030000}"/>
    <cellStyle name="1_total_목동내역_폐기물집계_용산시티파크기계설비(2공구)_rev.0_Incheon 151-Level 1_madel  janice" xfId="1008" xr:uid="{00000000-0005-0000-0000-0000EF030000}"/>
    <cellStyle name="1_total_목동내역_폐기물집계_용산시티파크기계설비(2공구)_rev.0_계류장_내역서(세일설비제출)" xfId="1009" xr:uid="{00000000-0005-0000-0000-0000F0030000}"/>
    <cellStyle name="1_total_목동내역_폐기물집계_용산시티파크기계설비(2공구)_rev.0_계류장_내역서(세일설비제출)_Incheon 151-Level 1_madel  janice" xfId="1010" xr:uid="{00000000-0005-0000-0000-0000F1030000}"/>
    <cellStyle name="1_total_목동내역_폐기물집계_용산시티파크기계설비(2공구)_rev.0_공공기관내역서_통합(세일설비제출)" xfId="1011" xr:uid="{00000000-0005-0000-0000-0000F2030000}"/>
    <cellStyle name="1_total_목동내역_폐기물집계_용산시티파크기계설비(2공구)_rev.0_공공기관내역서_통합(세일설비제출)_Incheon 151-Level 1_madel  janice" xfId="1012" xr:uid="{00000000-0005-0000-0000-0000F3030000}"/>
    <cellStyle name="1_total_신도림테크노마트(1공구)-소화-지하전체+지상업무시설-삼우(최초계약)" xfId="1013" xr:uid="{00000000-0005-0000-0000-0000F4030000}"/>
    <cellStyle name="1_total_신도림테크노마트(1공구)-소화-지하전체+지상업무시설-삼우(최초계약)_Incheon 151-Level 1_madel  janice" xfId="1014" xr:uid="{00000000-0005-0000-0000-0000F5030000}"/>
    <cellStyle name="1_total_신도림테크노마트(지상,지하)-실행내역(051014)" xfId="1015" xr:uid="{00000000-0005-0000-0000-0000F6030000}"/>
    <cellStyle name="1_total_신도림테크노마트(지상,지하)-실행내역(051014)_Incheon 151-Level 1_madel  janice" xfId="1016" xr:uid="{00000000-0005-0000-0000-0000F7030000}"/>
    <cellStyle name="1_total_신도림테크노마트(지상,지하)-실행내역(051105)" xfId="1017" xr:uid="{00000000-0005-0000-0000-0000F8030000}"/>
    <cellStyle name="1_total_신도림테크노마트(지상,지하)-실행내역(051105)_Incheon 151-Level 1_madel  janice" xfId="1018" xr:uid="{00000000-0005-0000-0000-0000F9030000}"/>
    <cellStyle name="1_total_신도림테크노마트신축공사(실행작업)" xfId="1019" xr:uid="{00000000-0005-0000-0000-0000FA030000}"/>
    <cellStyle name="1_total_신도림테크노마트신축공사(실행작업)_Incheon 151-Level 1_madel  janice" xfId="1020" xr:uid="{00000000-0005-0000-0000-0000FB030000}"/>
    <cellStyle name="1_total_용산시티파크기계설비(2공구)_rev.0" xfId="1021" xr:uid="{00000000-0005-0000-0000-0000FC030000}"/>
    <cellStyle name="1_total_용산시티파크기계설비(2공구)_rev.0_Incheon 151-Level 1_madel  janice" xfId="1022" xr:uid="{00000000-0005-0000-0000-0000FD030000}"/>
    <cellStyle name="1_total_용산시티파크기계설비(2공구)_rev.0_계류장_내역서(세일설비제출)" xfId="1023" xr:uid="{00000000-0005-0000-0000-0000FE030000}"/>
    <cellStyle name="1_total_용산시티파크기계설비(2공구)_rev.0_계류장_내역서(세일설비제출)_Incheon 151-Level 1_madel  janice" xfId="1024" xr:uid="{00000000-0005-0000-0000-0000FF030000}"/>
    <cellStyle name="1_total_용산시티파크기계설비(2공구)_rev.0_공공기관내역서_통합(세일설비제출)" xfId="1025" xr:uid="{00000000-0005-0000-0000-000000040000}"/>
    <cellStyle name="1_total_용산시티파크기계설비(2공구)_rev.0_공공기관내역서_통합(세일설비제출)_Incheon 151-Level 1_madel  janice" xfId="1026" xr:uid="{00000000-0005-0000-0000-000001040000}"/>
    <cellStyle name="1_total_총괄내역0518" xfId="1027" xr:uid="{00000000-0005-0000-0000-000002040000}"/>
    <cellStyle name="1_total_총괄내역0518_Incheon 151-Level 1_madel  janice" xfId="1028" xr:uid="{00000000-0005-0000-0000-000003040000}"/>
    <cellStyle name="1_total_총괄내역0518_단가산출서" xfId="1029" xr:uid="{00000000-0005-0000-0000-000004040000}"/>
    <cellStyle name="1_total_총괄내역0518_단가산출서_Incheon 151-Level 1_madel  janice" xfId="1030" xr:uid="{00000000-0005-0000-0000-000005040000}"/>
    <cellStyle name="1_total_총괄내역0518_일위대가" xfId="1031" xr:uid="{00000000-0005-0000-0000-000006040000}"/>
    <cellStyle name="1_total_총괄내역0518_일위대가_Incheon 151-Level 1_madel  janice" xfId="1032" xr:uid="{00000000-0005-0000-0000-000007040000}"/>
    <cellStyle name="1_total_총괄내역0518_표준내역서" xfId="1033" xr:uid="{00000000-0005-0000-0000-000008040000}"/>
    <cellStyle name="1_total_총괄내역0518_표준내역서_Incheon 151-Level 1_madel  janice" xfId="1034" xr:uid="{00000000-0005-0000-0000-000009040000}"/>
    <cellStyle name="1_total_현충묘지-예산서(조경)" xfId="1035" xr:uid="{00000000-0005-0000-0000-00000A040000}"/>
    <cellStyle name="1_total_현충묘지-예산서(조경)_00지역청사(기계설비)" xfId="1036" xr:uid="{00000000-0005-0000-0000-00000B040000}"/>
    <cellStyle name="1_total_현충묘지-예산서(조경)_00지역청사(기계설비)_Incheon 151-Level 1_madel  janice" xfId="1037" xr:uid="{00000000-0005-0000-0000-00000C040000}"/>
    <cellStyle name="1_total_현충묘지-예산서(조경)_Incheon 151-Level 1_madel  janice" xfId="1038" xr:uid="{00000000-0005-0000-0000-00000D040000}"/>
    <cellStyle name="1_total_현충묘지-예산서(조경)_건국대학교제2생명과학관신축공사(05.08.31-실행작업)" xfId="1039" xr:uid="{00000000-0005-0000-0000-00000E040000}"/>
    <cellStyle name="1_total_현충묘지-예산서(조경)_건국대학교제2생명과학관신축공사(05.08.31-실행작업)_Incheon 151-Level 1_madel  janice" xfId="1040" xr:uid="{00000000-0005-0000-0000-00000F040000}"/>
    <cellStyle name="1_total_현충묘지-예산서(조경)_계류장_내역서(세일설비제출)" xfId="1041" xr:uid="{00000000-0005-0000-0000-000010040000}"/>
    <cellStyle name="1_total_현충묘지-예산서(조경)_계류장_내역서(세일설비제출)_Incheon 151-Level 1_madel  janice" xfId="1042" xr:uid="{00000000-0005-0000-0000-000011040000}"/>
    <cellStyle name="1_total_현충묘지-예산서(조경)_공공기관내역서_통합(세일설비제출)" xfId="1043" xr:uid="{00000000-0005-0000-0000-000012040000}"/>
    <cellStyle name="1_total_현충묘지-예산서(조경)_공공기관내역서_통합(세일설비제출)_Incheon 151-Level 1_madel  janice" xfId="1044" xr:uid="{00000000-0005-0000-0000-000013040000}"/>
    <cellStyle name="1_total_현충묘지-예산서(조경)_공과잡비-테크노마트-지상지하분할" xfId="1045" xr:uid="{00000000-0005-0000-0000-000014040000}"/>
    <cellStyle name="1_total_현충묘지-예산서(조경)_공과잡비-테크노마트-지상지하분할_Incheon 151-Level 1_madel  janice" xfId="1046" xr:uid="{00000000-0005-0000-0000-000015040000}"/>
    <cellStyle name="1_total_현충묘지-예산서(조경)_기계설비계약내역(최초)-세일" xfId="1047" xr:uid="{00000000-0005-0000-0000-000016040000}"/>
    <cellStyle name="1_total_현충묘지-예산서(조경)_기계설비계약내역(최초)-세일_Incheon 151-Level 1_madel  janice" xfId="1048" xr:uid="{00000000-0005-0000-0000-000017040000}"/>
    <cellStyle name="1_total_현충묘지-예산서(조경)_기계설비내역_대우건설" xfId="1049" xr:uid="{00000000-0005-0000-0000-000018040000}"/>
    <cellStyle name="1_total_현충묘지-예산서(조경)_기계설비내역_대우건설_Incheon 151-Level 1_madel  janice" xfId="1050" xr:uid="{00000000-0005-0000-0000-000019040000}"/>
    <cellStyle name="1_total_현충묘지-예산서(조경)_기계설비내역_대우건설_계류장_내역서(세일설비제출)" xfId="1051" xr:uid="{00000000-0005-0000-0000-00001A040000}"/>
    <cellStyle name="1_total_현충묘지-예산서(조경)_기계설비내역_대우건설_계류장_내역서(세일설비제출)_Incheon 151-Level 1_madel  janice" xfId="1052" xr:uid="{00000000-0005-0000-0000-00001B040000}"/>
    <cellStyle name="1_total_현충묘지-예산서(조경)_기계설비내역_대우건설_공공기관내역서_통합(세일설비제출)" xfId="1053" xr:uid="{00000000-0005-0000-0000-00001C040000}"/>
    <cellStyle name="1_total_현충묘지-예산서(조경)_기계설비내역_대우건설_공공기관내역서_통합(세일설비제출)_Incheon 151-Level 1_madel  janice" xfId="1054" xr:uid="{00000000-0005-0000-0000-00001D040000}"/>
    <cellStyle name="1_total_현충묘지-예산서(조경)_목동내역" xfId="1055" xr:uid="{00000000-0005-0000-0000-00001E040000}"/>
    <cellStyle name="1_total_현충묘지-예산서(조경)_목동내역_00지역청사(기계설비)" xfId="1056" xr:uid="{00000000-0005-0000-0000-00001F040000}"/>
    <cellStyle name="1_total_현충묘지-예산서(조경)_목동내역_00지역청사(기계설비)_Incheon 151-Level 1_madel  janice" xfId="1057" xr:uid="{00000000-0005-0000-0000-000020040000}"/>
    <cellStyle name="1_total_현충묘지-예산서(조경)_목동내역_Incheon 151-Level 1_madel  janice" xfId="1058" xr:uid="{00000000-0005-0000-0000-000021040000}"/>
    <cellStyle name="1_total_현충묘지-예산서(조경)_목동내역_건국대학교제2생명과학관신축공사(05.08.31-실행작업)" xfId="1059" xr:uid="{00000000-0005-0000-0000-000022040000}"/>
    <cellStyle name="1_total_현충묘지-예산서(조경)_목동내역_건국대학교제2생명과학관신축공사(05.08.31-실행작업)_Incheon 151-Level 1_madel  janice" xfId="1060" xr:uid="{00000000-0005-0000-0000-000023040000}"/>
    <cellStyle name="1_total_현충묘지-예산서(조경)_목동내역_계류장_내역서(세일설비제출)" xfId="1061" xr:uid="{00000000-0005-0000-0000-000024040000}"/>
    <cellStyle name="1_total_현충묘지-예산서(조경)_목동내역_계류장_내역서(세일설비제출)_Incheon 151-Level 1_madel  janice" xfId="1062" xr:uid="{00000000-0005-0000-0000-000025040000}"/>
    <cellStyle name="1_total_현충묘지-예산서(조경)_목동내역_공공기관내역서_통합(세일설비제출)" xfId="1063" xr:uid="{00000000-0005-0000-0000-000026040000}"/>
    <cellStyle name="1_total_현충묘지-예산서(조경)_목동내역_공공기관내역서_통합(세일설비제출)_Incheon 151-Level 1_madel  janice" xfId="1064" xr:uid="{00000000-0005-0000-0000-000027040000}"/>
    <cellStyle name="1_total_현충묘지-예산서(조경)_목동내역_공과잡비-테크노마트-지상지하분할" xfId="1065" xr:uid="{00000000-0005-0000-0000-000028040000}"/>
    <cellStyle name="1_total_현충묘지-예산서(조경)_목동내역_공과잡비-테크노마트-지상지하분할_Incheon 151-Level 1_madel  janice" xfId="1066" xr:uid="{00000000-0005-0000-0000-000029040000}"/>
    <cellStyle name="1_total_현충묘지-예산서(조경)_목동내역_기계설비계약내역(최초)-세일" xfId="1067" xr:uid="{00000000-0005-0000-0000-00002A040000}"/>
    <cellStyle name="1_total_현충묘지-예산서(조경)_목동내역_기계설비계약내역(최초)-세일_Incheon 151-Level 1_madel  janice" xfId="1068" xr:uid="{00000000-0005-0000-0000-00002B040000}"/>
    <cellStyle name="1_total_현충묘지-예산서(조경)_목동내역_기계설비내역_대우건설" xfId="1069" xr:uid="{00000000-0005-0000-0000-00002C040000}"/>
    <cellStyle name="1_total_현충묘지-예산서(조경)_목동내역_기계설비내역_대우건설_Incheon 151-Level 1_madel  janice" xfId="1070" xr:uid="{00000000-0005-0000-0000-00002D040000}"/>
    <cellStyle name="1_total_현충묘지-예산서(조경)_목동내역_기계설비내역_대우건설_계류장_내역서(세일설비제출)" xfId="1071" xr:uid="{00000000-0005-0000-0000-00002E040000}"/>
    <cellStyle name="1_total_현충묘지-예산서(조경)_목동내역_기계설비내역_대우건설_계류장_내역서(세일설비제출)_Incheon 151-Level 1_madel  janice" xfId="1072" xr:uid="{00000000-0005-0000-0000-00002F040000}"/>
    <cellStyle name="1_total_현충묘지-예산서(조경)_목동내역_기계설비내역_대우건설_공공기관내역서_통합(세일설비제출)" xfId="1073" xr:uid="{00000000-0005-0000-0000-000030040000}"/>
    <cellStyle name="1_total_현충묘지-예산서(조경)_목동내역_기계설비내역_대우건설_공공기관내역서_통합(세일설비제출)_Incheon 151-Level 1_madel  janice" xfId="1074" xr:uid="{00000000-0005-0000-0000-000031040000}"/>
    <cellStyle name="1_total_현충묘지-예산서(조경)_목동내역_신도림테크노마트(1공구)-소화-지하전체+지상업무시설-삼우(최초계약)" xfId="1075" xr:uid="{00000000-0005-0000-0000-000032040000}"/>
    <cellStyle name="1_total_현충묘지-예산서(조경)_목동내역_신도림테크노마트(1공구)-소화-지하전체+지상업무시설-삼우(최초계약)_Incheon 151-Level 1_madel  janice" xfId="1076" xr:uid="{00000000-0005-0000-0000-000033040000}"/>
    <cellStyle name="1_total_현충묘지-예산서(조경)_목동내역_신도림테크노마트(지상,지하)-실행내역(051014)" xfId="1077" xr:uid="{00000000-0005-0000-0000-000034040000}"/>
    <cellStyle name="1_total_현충묘지-예산서(조경)_목동내역_신도림테크노마트(지상,지하)-실행내역(051014)_Incheon 151-Level 1_madel  janice" xfId="1078" xr:uid="{00000000-0005-0000-0000-000035040000}"/>
    <cellStyle name="1_total_현충묘지-예산서(조경)_목동내역_신도림테크노마트(지상,지하)-실행내역(051105)" xfId="1079" xr:uid="{00000000-0005-0000-0000-000036040000}"/>
    <cellStyle name="1_total_현충묘지-예산서(조경)_목동내역_신도림테크노마트(지상,지하)-실행내역(051105)_Incheon 151-Level 1_madel  janice" xfId="1080" xr:uid="{00000000-0005-0000-0000-000037040000}"/>
    <cellStyle name="1_total_현충묘지-예산서(조경)_목동내역_신도림테크노마트신축공사(실행작업)" xfId="1081" xr:uid="{00000000-0005-0000-0000-000038040000}"/>
    <cellStyle name="1_total_현충묘지-예산서(조경)_목동내역_신도림테크노마트신축공사(실행작업)_Incheon 151-Level 1_madel  janice" xfId="1082" xr:uid="{00000000-0005-0000-0000-000039040000}"/>
    <cellStyle name="1_total_현충묘지-예산서(조경)_목동내역_용산시티파크기계설비(2공구)_rev.0" xfId="1083" xr:uid="{00000000-0005-0000-0000-00003A040000}"/>
    <cellStyle name="1_total_현충묘지-예산서(조경)_목동내역_용산시티파크기계설비(2공구)_rev.0_Incheon 151-Level 1_madel  janice" xfId="1084" xr:uid="{00000000-0005-0000-0000-00003B040000}"/>
    <cellStyle name="1_total_현충묘지-예산서(조경)_목동내역_용산시티파크기계설비(2공구)_rev.0_계류장_내역서(세일설비제출)" xfId="1085" xr:uid="{00000000-0005-0000-0000-00003C040000}"/>
    <cellStyle name="1_total_현충묘지-예산서(조경)_목동내역_용산시티파크기계설비(2공구)_rev.0_계류장_내역서(세일설비제출)_Incheon 151-Level 1_madel  janice" xfId="1086" xr:uid="{00000000-0005-0000-0000-00003D040000}"/>
    <cellStyle name="1_total_현충묘지-예산서(조경)_목동내역_용산시티파크기계설비(2공구)_rev.0_공공기관내역서_통합(세일설비제출)" xfId="1087" xr:uid="{00000000-0005-0000-0000-00003E040000}"/>
    <cellStyle name="1_total_현충묘지-예산서(조경)_목동내역_용산시티파크기계설비(2공구)_rev.0_공공기관내역서_통합(세일설비제출)_Incheon 151-Level 1_madel  janice" xfId="1088" xr:uid="{00000000-0005-0000-0000-00003F040000}"/>
    <cellStyle name="1_total_현충묘지-예산서(조경)_목동내역_폐기물집계" xfId="1089" xr:uid="{00000000-0005-0000-0000-000040040000}"/>
    <cellStyle name="1_total_현충묘지-예산서(조경)_목동내역_폐기물집계_00지역청사(기계설비)" xfId="1090" xr:uid="{00000000-0005-0000-0000-000041040000}"/>
    <cellStyle name="1_total_현충묘지-예산서(조경)_목동내역_폐기물집계_00지역청사(기계설비)_Incheon 151-Level 1_madel  janice" xfId="1091" xr:uid="{00000000-0005-0000-0000-000042040000}"/>
    <cellStyle name="1_total_현충묘지-예산서(조경)_목동내역_폐기물집계_Incheon 151-Level 1_madel  janice" xfId="1092" xr:uid="{00000000-0005-0000-0000-000043040000}"/>
    <cellStyle name="1_total_현충묘지-예산서(조경)_목동내역_폐기물집계_건국대학교제2생명과학관신축공사(05.08.31-실행작업)" xfId="1093" xr:uid="{00000000-0005-0000-0000-000044040000}"/>
    <cellStyle name="1_total_현충묘지-예산서(조경)_목동내역_폐기물집계_건국대학교제2생명과학관신축공사(05.08.31-실행작업)_Incheon 151-Level 1_madel  janice" xfId="1094" xr:uid="{00000000-0005-0000-0000-000045040000}"/>
    <cellStyle name="1_total_현충묘지-예산서(조경)_목동내역_폐기물집계_계류장_내역서(세일설비제출)" xfId="1095" xr:uid="{00000000-0005-0000-0000-000046040000}"/>
    <cellStyle name="1_total_현충묘지-예산서(조경)_목동내역_폐기물집계_계류장_내역서(세일설비제출)_Incheon 151-Level 1_madel  janice" xfId="1096" xr:uid="{00000000-0005-0000-0000-000047040000}"/>
    <cellStyle name="1_total_현충묘지-예산서(조경)_목동내역_폐기물집계_공공기관내역서_통합(세일설비제출)" xfId="1097" xr:uid="{00000000-0005-0000-0000-000048040000}"/>
    <cellStyle name="1_total_현충묘지-예산서(조경)_목동내역_폐기물집계_공공기관내역서_통합(세일설비제출)_Incheon 151-Level 1_madel  janice" xfId="1098" xr:uid="{00000000-0005-0000-0000-000049040000}"/>
    <cellStyle name="1_total_현충묘지-예산서(조경)_목동내역_폐기물집계_공과잡비-테크노마트-지상지하분할" xfId="1099" xr:uid="{00000000-0005-0000-0000-00004A040000}"/>
    <cellStyle name="1_total_현충묘지-예산서(조경)_목동내역_폐기물집계_공과잡비-테크노마트-지상지하분할_Incheon 151-Level 1_madel  janice" xfId="1100" xr:uid="{00000000-0005-0000-0000-00004B040000}"/>
    <cellStyle name="1_total_현충묘지-예산서(조경)_목동내역_폐기물집계_기계설비계약내역(최초)-세일" xfId="1101" xr:uid="{00000000-0005-0000-0000-00004C040000}"/>
    <cellStyle name="1_total_현충묘지-예산서(조경)_목동내역_폐기물집계_기계설비계약내역(최초)-세일_Incheon 151-Level 1_madel  janice" xfId="1102" xr:uid="{00000000-0005-0000-0000-00004D040000}"/>
    <cellStyle name="1_total_현충묘지-예산서(조경)_목동내역_폐기물집계_기계설비내역_대우건설" xfId="1103" xr:uid="{00000000-0005-0000-0000-00004E040000}"/>
    <cellStyle name="1_total_현충묘지-예산서(조경)_목동내역_폐기물집계_기계설비내역_대우건설_Incheon 151-Level 1_madel  janice" xfId="1104" xr:uid="{00000000-0005-0000-0000-00004F040000}"/>
    <cellStyle name="1_total_현충묘지-예산서(조경)_목동내역_폐기물집계_기계설비내역_대우건설_계류장_내역서(세일설비제출)" xfId="1105" xr:uid="{00000000-0005-0000-0000-000050040000}"/>
    <cellStyle name="1_total_현충묘지-예산서(조경)_목동내역_폐기물집계_기계설비내역_대우건설_계류장_내역서(세일설비제출)_Incheon 151-Level 1_madel  janice" xfId="1106" xr:uid="{00000000-0005-0000-0000-000051040000}"/>
    <cellStyle name="1_total_현충묘지-예산서(조경)_목동내역_폐기물집계_기계설비내역_대우건설_공공기관내역서_통합(세일설비제출)" xfId="1107" xr:uid="{00000000-0005-0000-0000-000052040000}"/>
    <cellStyle name="1_total_현충묘지-예산서(조경)_목동내역_폐기물집계_기계설비내역_대우건설_공공기관내역서_통합(세일설비제출)_Incheon 151-Level 1_madel  janice" xfId="1108" xr:uid="{00000000-0005-0000-0000-000053040000}"/>
    <cellStyle name="1_total_현충묘지-예산서(조경)_목동내역_폐기물집계_신도림테크노마트(1공구)-소화-지하전체+지상업무시설-삼우(최초계약)" xfId="1109" xr:uid="{00000000-0005-0000-0000-000054040000}"/>
    <cellStyle name="1_total_현충묘지-예산서(조경)_목동내역_폐기물집계_신도림테크노마트(1공구)-소화-지하전체+지상업무시설-삼우(최초계약)_Incheon 151-Level 1_madel  janice" xfId="1110" xr:uid="{00000000-0005-0000-0000-000055040000}"/>
    <cellStyle name="1_total_현충묘지-예산서(조경)_목동내역_폐기물집계_신도림테크노마트(지상,지하)-실행내역(051014)" xfId="1111" xr:uid="{00000000-0005-0000-0000-000056040000}"/>
    <cellStyle name="1_total_현충묘지-예산서(조경)_목동내역_폐기물집계_신도림테크노마트(지상,지하)-실행내역(051014)_Incheon 151-Level 1_madel  janice" xfId="1112" xr:uid="{00000000-0005-0000-0000-000057040000}"/>
    <cellStyle name="1_total_현충묘지-예산서(조경)_목동내역_폐기물집계_신도림테크노마트(지상,지하)-실행내역(051105)" xfId="1113" xr:uid="{00000000-0005-0000-0000-000058040000}"/>
    <cellStyle name="1_total_현충묘지-예산서(조경)_목동내역_폐기물집계_신도림테크노마트(지상,지하)-실행내역(051105)_Incheon 151-Level 1_madel  janice" xfId="1114" xr:uid="{00000000-0005-0000-0000-000059040000}"/>
    <cellStyle name="1_total_현충묘지-예산서(조경)_목동내역_폐기물집계_신도림테크노마트신축공사(실행작업)" xfId="1115" xr:uid="{00000000-0005-0000-0000-00005A040000}"/>
    <cellStyle name="1_total_현충묘지-예산서(조경)_목동내역_폐기물집계_신도림테크노마트신축공사(실행작업)_Incheon 151-Level 1_madel  janice" xfId="1116" xr:uid="{00000000-0005-0000-0000-00005B040000}"/>
    <cellStyle name="1_total_현충묘지-예산서(조경)_목동내역_폐기물집계_용산시티파크기계설비(2공구)_rev.0" xfId="1117" xr:uid="{00000000-0005-0000-0000-00005C040000}"/>
    <cellStyle name="1_total_현충묘지-예산서(조경)_목동내역_폐기물집계_용산시티파크기계설비(2공구)_rev.0_Incheon 151-Level 1_madel  janice" xfId="1118" xr:uid="{00000000-0005-0000-0000-00005D040000}"/>
    <cellStyle name="1_total_현충묘지-예산서(조경)_목동내역_폐기물집계_용산시티파크기계설비(2공구)_rev.0_계류장_내역서(세일설비제출)" xfId="1119" xr:uid="{00000000-0005-0000-0000-00005E040000}"/>
    <cellStyle name="1_total_현충묘지-예산서(조경)_목동내역_폐기물집계_용산시티파크기계설비(2공구)_rev.0_계류장_내역서(세일설비제출)_Incheon 151-Level 1_madel  janice" xfId="1120" xr:uid="{00000000-0005-0000-0000-00005F040000}"/>
    <cellStyle name="1_total_현충묘지-예산서(조경)_목동내역_폐기물집계_용산시티파크기계설비(2공구)_rev.0_공공기관내역서_통합(세일설비제출)" xfId="1121" xr:uid="{00000000-0005-0000-0000-000060040000}"/>
    <cellStyle name="1_total_현충묘지-예산서(조경)_목동내역_폐기물집계_용산시티파크기계설비(2공구)_rev.0_공공기관내역서_통합(세일설비제출)_Incheon 151-Level 1_madel  janice" xfId="1122" xr:uid="{00000000-0005-0000-0000-000061040000}"/>
    <cellStyle name="1_total_현충묘지-예산서(조경)_신도림테크노마트(1공구)-소화-지하전체+지상업무시설-삼우(최초계약)" xfId="1123" xr:uid="{00000000-0005-0000-0000-000062040000}"/>
    <cellStyle name="1_total_현충묘지-예산서(조경)_신도림테크노마트(1공구)-소화-지하전체+지상업무시설-삼우(최초계약)_Incheon 151-Level 1_madel  janice" xfId="1124" xr:uid="{00000000-0005-0000-0000-000063040000}"/>
    <cellStyle name="1_total_현충묘지-예산서(조경)_신도림테크노마트(지상,지하)-실행내역(051014)" xfId="1125" xr:uid="{00000000-0005-0000-0000-000064040000}"/>
    <cellStyle name="1_total_현충묘지-예산서(조경)_신도림테크노마트(지상,지하)-실행내역(051014)_Incheon 151-Level 1_madel  janice" xfId="1126" xr:uid="{00000000-0005-0000-0000-000065040000}"/>
    <cellStyle name="1_total_현충묘지-예산서(조경)_신도림테크노마트(지상,지하)-실행내역(051105)" xfId="1127" xr:uid="{00000000-0005-0000-0000-000066040000}"/>
    <cellStyle name="1_total_현충묘지-예산서(조경)_신도림테크노마트(지상,지하)-실행내역(051105)_Incheon 151-Level 1_madel  janice" xfId="1128" xr:uid="{00000000-0005-0000-0000-000067040000}"/>
    <cellStyle name="1_total_현충묘지-예산서(조경)_신도림테크노마트신축공사(실행작업)" xfId="1129" xr:uid="{00000000-0005-0000-0000-000068040000}"/>
    <cellStyle name="1_total_현충묘지-예산서(조경)_신도림테크노마트신축공사(실행작업)_Incheon 151-Level 1_madel  janice" xfId="1130" xr:uid="{00000000-0005-0000-0000-000069040000}"/>
    <cellStyle name="1_total_현충묘지-예산서(조경)_예산서-엑셀변환양식100" xfId="1131" xr:uid="{00000000-0005-0000-0000-00006A040000}"/>
    <cellStyle name="1_total_현충묘지-예산서(조경)_예산서-엑셀변환양식100_00지역청사(기계설비)" xfId="1132" xr:uid="{00000000-0005-0000-0000-00006B040000}"/>
    <cellStyle name="1_total_현충묘지-예산서(조경)_예산서-엑셀변환양식100_00지역청사(기계설비)_Incheon 151-Level 1_madel  janice" xfId="1133" xr:uid="{00000000-0005-0000-0000-00006C040000}"/>
    <cellStyle name="1_total_현충묘지-예산서(조경)_예산서-엑셀변환양식100_Incheon 151-Level 1_madel  janice" xfId="1134" xr:uid="{00000000-0005-0000-0000-00006D040000}"/>
    <cellStyle name="1_total_현충묘지-예산서(조경)_예산서-엑셀변환양식100_건국대학교제2생명과학관신축공사(05.08.31-실행작업)" xfId="1135" xr:uid="{00000000-0005-0000-0000-00006E040000}"/>
    <cellStyle name="1_total_현충묘지-예산서(조경)_예산서-엑셀변환양식100_건국대학교제2생명과학관신축공사(05.08.31-실행작업)_Incheon 151-Level 1_madel  janice" xfId="1136" xr:uid="{00000000-0005-0000-0000-00006F040000}"/>
    <cellStyle name="1_total_현충묘지-예산서(조경)_예산서-엑셀변환양식100_계류장_내역서(세일설비제출)" xfId="1137" xr:uid="{00000000-0005-0000-0000-000070040000}"/>
    <cellStyle name="1_total_현충묘지-예산서(조경)_예산서-엑셀변환양식100_계류장_내역서(세일설비제출)_Incheon 151-Level 1_madel  janice" xfId="1138" xr:uid="{00000000-0005-0000-0000-000071040000}"/>
    <cellStyle name="1_total_현충묘지-예산서(조경)_예산서-엑셀변환양식100_공공기관내역서_통합(세일설비제출)" xfId="1139" xr:uid="{00000000-0005-0000-0000-000072040000}"/>
    <cellStyle name="1_total_현충묘지-예산서(조경)_예산서-엑셀변환양식100_공공기관내역서_통합(세일설비제출)_Incheon 151-Level 1_madel  janice" xfId="1140" xr:uid="{00000000-0005-0000-0000-000073040000}"/>
    <cellStyle name="1_total_현충묘지-예산서(조경)_예산서-엑셀변환양식100_공과잡비-테크노마트-지상지하분할" xfId="1141" xr:uid="{00000000-0005-0000-0000-000074040000}"/>
    <cellStyle name="1_total_현충묘지-예산서(조경)_예산서-엑셀변환양식100_공과잡비-테크노마트-지상지하분할_Incheon 151-Level 1_madel  janice" xfId="1142" xr:uid="{00000000-0005-0000-0000-000075040000}"/>
    <cellStyle name="1_total_현충묘지-예산서(조경)_예산서-엑셀변환양식100_기계설비계약내역(최초)-세일" xfId="1143" xr:uid="{00000000-0005-0000-0000-000076040000}"/>
    <cellStyle name="1_total_현충묘지-예산서(조경)_예산서-엑셀변환양식100_기계설비계약내역(최초)-세일_Incheon 151-Level 1_madel  janice" xfId="1144" xr:uid="{00000000-0005-0000-0000-000077040000}"/>
    <cellStyle name="1_total_현충묘지-예산서(조경)_예산서-엑셀변환양식100_기계설비내역_대우건설" xfId="1145" xr:uid="{00000000-0005-0000-0000-000078040000}"/>
    <cellStyle name="1_total_현충묘지-예산서(조경)_예산서-엑셀변환양식100_기계설비내역_대우건설_Incheon 151-Level 1_madel  janice" xfId="1146" xr:uid="{00000000-0005-0000-0000-000079040000}"/>
    <cellStyle name="1_total_현충묘지-예산서(조경)_예산서-엑셀변환양식100_기계설비내역_대우건설_계류장_내역서(세일설비제출)" xfId="1147" xr:uid="{00000000-0005-0000-0000-00007A040000}"/>
    <cellStyle name="1_total_현충묘지-예산서(조경)_예산서-엑셀변환양식100_기계설비내역_대우건설_계류장_내역서(세일설비제출)_Incheon 151-Level 1_madel  janice" xfId="1148" xr:uid="{00000000-0005-0000-0000-00007B040000}"/>
    <cellStyle name="1_total_현충묘지-예산서(조경)_예산서-엑셀변환양식100_기계설비내역_대우건설_공공기관내역서_통합(세일설비제출)" xfId="1149" xr:uid="{00000000-0005-0000-0000-00007C040000}"/>
    <cellStyle name="1_total_현충묘지-예산서(조경)_예산서-엑셀변환양식100_기계설비내역_대우건설_공공기관내역서_통합(세일설비제출)_Incheon 151-Level 1_madel  janice" xfId="1150" xr:uid="{00000000-0005-0000-0000-00007D040000}"/>
    <cellStyle name="1_total_현충묘지-예산서(조경)_예산서-엑셀변환양식100_목동내역" xfId="1151" xr:uid="{00000000-0005-0000-0000-00007E040000}"/>
    <cellStyle name="1_total_현충묘지-예산서(조경)_예산서-엑셀변환양식100_목동내역_00지역청사(기계설비)" xfId="1152" xr:uid="{00000000-0005-0000-0000-00007F040000}"/>
    <cellStyle name="1_total_현충묘지-예산서(조경)_예산서-엑셀변환양식100_목동내역_00지역청사(기계설비)_Incheon 151-Level 1_madel  janice" xfId="1153" xr:uid="{00000000-0005-0000-0000-000080040000}"/>
    <cellStyle name="1_total_현충묘지-예산서(조경)_예산서-엑셀변환양식100_목동내역_Incheon 151-Level 1_madel  janice" xfId="1154" xr:uid="{00000000-0005-0000-0000-000081040000}"/>
    <cellStyle name="1_total_현충묘지-예산서(조경)_예산서-엑셀변환양식100_목동내역_건국대학교제2생명과학관신축공사(05.08.31-실행작업)" xfId="1155" xr:uid="{00000000-0005-0000-0000-000082040000}"/>
    <cellStyle name="1_total_현충묘지-예산서(조경)_예산서-엑셀변환양식100_목동내역_건국대학교제2생명과학관신축공사(05.08.31-실행작업)_Incheon 151-Level 1_madel  janice" xfId="1156" xr:uid="{00000000-0005-0000-0000-000083040000}"/>
    <cellStyle name="1_total_현충묘지-예산서(조경)_예산서-엑셀변환양식100_목동내역_계류장_내역서(세일설비제출)" xfId="1157" xr:uid="{00000000-0005-0000-0000-000084040000}"/>
    <cellStyle name="1_total_현충묘지-예산서(조경)_예산서-엑셀변환양식100_목동내역_계류장_내역서(세일설비제출)_Incheon 151-Level 1_madel  janice" xfId="1158" xr:uid="{00000000-0005-0000-0000-000085040000}"/>
    <cellStyle name="1_total_현충묘지-예산서(조경)_예산서-엑셀변환양식100_목동내역_공공기관내역서_통합(세일설비제출)" xfId="1159" xr:uid="{00000000-0005-0000-0000-000086040000}"/>
    <cellStyle name="1_total_현충묘지-예산서(조경)_예산서-엑셀변환양식100_목동내역_공공기관내역서_통합(세일설비제출)_Incheon 151-Level 1_madel  janice" xfId="1160" xr:uid="{00000000-0005-0000-0000-000087040000}"/>
    <cellStyle name="1_total_현충묘지-예산서(조경)_예산서-엑셀변환양식100_목동내역_공과잡비-테크노마트-지상지하분할" xfId="1161" xr:uid="{00000000-0005-0000-0000-000088040000}"/>
    <cellStyle name="1_total_현충묘지-예산서(조경)_예산서-엑셀변환양식100_목동내역_공과잡비-테크노마트-지상지하분할_Incheon 151-Level 1_madel  janice" xfId="1162" xr:uid="{00000000-0005-0000-0000-000089040000}"/>
    <cellStyle name="1_total_현충묘지-예산서(조경)_예산서-엑셀변환양식100_목동내역_기계설비계약내역(최초)-세일" xfId="1163" xr:uid="{00000000-0005-0000-0000-00008A040000}"/>
    <cellStyle name="1_total_현충묘지-예산서(조경)_예산서-엑셀변환양식100_목동내역_기계설비계약내역(최초)-세일_Incheon 151-Level 1_madel  janice" xfId="1164" xr:uid="{00000000-0005-0000-0000-00008B040000}"/>
    <cellStyle name="1_total_현충묘지-예산서(조경)_예산서-엑셀변환양식100_목동내역_기계설비내역_대우건설" xfId="1165" xr:uid="{00000000-0005-0000-0000-00008C040000}"/>
    <cellStyle name="1_total_현충묘지-예산서(조경)_예산서-엑셀변환양식100_목동내역_기계설비내역_대우건설_Incheon 151-Level 1_madel  janice" xfId="1166" xr:uid="{00000000-0005-0000-0000-00008D040000}"/>
    <cellStyle name="1_total_현충묘지-예산서(조경)_예산서-엑셀변환양식100_목동내역_기계설비내역_대우건설_계류장_내역서(세일설비제출)" xfId="1167" xr:uid="{00000000-0005-0000-0000-00008E040000}"/>
    <cellStyle name="1_total_현충묘지-예산서(조경)_예산서-엑셀변환양식100_목동내역_기계설비내역_대우건설_계류장_내역서(세일설비제출)_Incheon 151-Level 1_madel  janice" xfId="1168" xr:uid="{00000000-0005-0000-0000-00008F040000}"/>
    <cellStyle name="1_total_현충묘지-예산서(조경)_예산서-엑셀변환양식100_목동내역_기계설비내역_대우건설_공공기관내역서_통합(세일설비제출)" xfId="1169" xr:uid="{00000000-0005-0000-0000-000090040000}"/>
    <cellStyle name="1_total_현충묘지-예산서(조경)_예산서-엑셀변환양식100_목동내역_기계설비내역_대우건설_공공기관내역서_통합(세일설비제출)_Incheon 151-Level 1_madel  janice" xfId="1170" xr:uid="{00000000-0005-0000-0000-000091040000}"/>
    <cellStyle name="1_total_현충묘지-예산서(조경)_예산서-엑셀변환양식100_목동내역_신도림테크노마트(1공구)-소화-지하전체+지상업무시설-삼우(최초계약)" xfId="1171" xr:uid="{00000000-0005-0000-0000-000092040000}"/>
    <cellStyle name="1_total_현충묘지-예산서(조경)_예산서-엑셀변환양식100_목동내역_신도림테크노마트(1공구)-소화-지하전체+지상업무시설-삼우(최초계약)_Incheon 151-Level 1_madel  janice" xfId="1172" xr:uid="{00000000-0005-0000-0000-000093040000}"/>
    <cellStyle name="1_total_현충묘지-예산서(조경)_예산서-엑셀변환양식100_목동내역_신도림테크노마트(지상,지하)-실행내역(051014)" xfId="1173" xr:uid="{00000000-0005-0000-0000-000094040000}"/>
    <cellStyle name="1_total_현충묘지-예산서(조경)_예산서-엑셀변환양식100_목동내역_신도림테크노마트(지상,지하)-실행내역(051014)_Incheon 151-Level 1_madel  janice" xfId="1174" xr:uid="{00000000-0005-0000-0000-000095040000}"/>
    <cellStyle name="1_total_현충묘지-예산서(조경)_예산서-엑셀변환양식100_목동내역_신도림테크노마트(지상,지하)-실행내역(051105)" xfId="1175" xr:uid="{00000000-0005-0000-0000-000096040000}"/>
    <cellStyle name="1_total_현충묘지-예산서(조경)_예산서-엑셀변환양식100_목동내역_신도림테크노마트(지상,지하)-실행내역(051105)_Incheon 151-Level 1_madel  janice" xfId="1176" xr:uid="{00000000-0005-0000-0000-000097040000}"/>
    <cellStyle name="1_total_현충묘지-예산서(조경)_예산서-엑셀변환양식100_목동내역_신도림테크노마트신축공사(실행작업)" xfId="1177" xr:uid="{00000000-0005-0000-0000-000098040000}"/>
    <cellStyle name="1_total_현충묘지-예산서(조경)_예산서-엑셀변환양식100_목동내역_신도림테크노마트신축공사(실행작업)_Incheon 151-Level 1_madel  janice" xfId="1178" xr:uid="{00000000-0005-0000-0000-000099040000}"/>
    <cellStyle name="1_total_현충묘지-예산서(조경)_예산서-엑셀변환양식100_목동내역_용산시티파크기계설비(2공구)_rev.0" xfId="1179" xr:uid="{00000000-0005-0000-0000-00009A040000}"/>
    <cellStyle name="1_total_현충묘지-예산서(조경)_예산서-엑셀변환양식100_목동내역_용산시티파크기계설비(2공구)_rev.0_Incheon 151-Level 1_madel  janice" xfId="1180" xr:uid="{00000000-0005-0000-0000-00009B040000}"/>
    <cellStyle name="1_total_현충묘지-예산서(조경)_예산서-엑셀변환양식100_목동내역_용산시티파크기계설비(2공구)_rev.0_계류장_내역서(세일설비제출)" xfId="1181" xr:uid="{00000000-0005-0000-0000-00009C040000}"/>
    <cellStyle name="1_total_현충묘지-예산서(조경)_예산서-엑셀변환양식100_목동내역_용산시티파크기계설비(2공구)_rev.0_계류장_내역서(세일설비제출)_Incheon 151-Level 1_madel  janice" xfId="1182" xr:uid="{00000000-0005-0000-0000-00009D040000}"/>
    <cellStyle name="1_total_현충묘지-예산서(조경)_예산서-엑셀변환양식100_목동내역_용산시티파크기계설비(2공구)_rev.0_공공기관내역서_통합(세일설비제출)" xfId="1183" xr:uid="{00000000-0005-0000-0000-00009E040000}"/>
    <cellStyle name="1_total_현충묘지-예산서(조경)_예산서-엑셀변환양식100_목동내역_용산시티파크기계설비(2공구)_rev.0_공공기관내역서_통합(세일설비제출)_Incheon 151-Level 1_madel  janice" xfId="1184" xr:uid="{00000000-0005-0000-0000-00009F040000}"/>
    <cellStyle name="1_total_현충묘지-예산서(조경)_예산서-엑셀변환양식100_목동내역_폐기물집계" xfId="1185" xr:uid="{00000000-0005-0000-0000-0000A0040000}"/>
    <cellStyle name="1_total_현충묘지-예산서(조경)_예산서-엑셀변환양식100_목동내역_폐기물집계_00지역청사(기계설비)" xfId="1186" xr:uid="{00000000-0005-0000-0000-0000A1040000}"/>
    <cellStyle name="1_total_현충묘지-예산서(조경)_예산서-엑셀변환양식100_목동내역_폐기물집계_00지역청사(기계설비)_Incheon 151-Level 1_madel  janice" xfId="1187" xr:uid="{00000000-0005-0000-0000-0000A2040000}"/>
    <cellStyle name="1_total_현충묘지-예산서(조경)_예산서-엑셀변환양식100_목동내역_폐기물집계_Incheon 151-Level 1_madel  janice" xfId="1188" xr:uid="{00000000-0005-0000-0000-0000A3040000}"/>
    <cellStyle name="1_total_현충묘지-예산서(조경)_예산서-엑셀변환양식100_목동내역_폐기물집계_건국대학교제2생명과학관신축공사(05.08.31-실행작업)" xfId="1189" xr:uid="{00000000-0005-0000-0000-0000A4040000}"/>
    <cellStyle name="1_total_현충묘지-예산서(조경)_예산서-엑셀변환양식100_목동내역_폐기물집계_건국대학교제2생명과학관신축공사(05.08.31-실행작업)_Incheon 151-Level 1_madel  janice" xfId="1190" xr:uid="{00000000-0005-0000-0000-0000A5040000}"/>
    <cellStyle name="1_total_현충묘지-예산서(조경)_예산서-엑셀변환양식100_목동내역_폐기물집계_계류장_내역서(세일설비제출)" xfId="1191" xr:uid="{00000000-0005-0000-0000-0000A6040000}"/>
    <cellStyle name="1_total_현충묘지-예산서(조경)_예산서-엑셀변환양식100_목동내역_폐기물집계_계류장_내역서(세일설비제출)_Incheon 151-Level 1_madel  janice" xfId="1192" xr:uid="{00000000-0005-0000-0000-0000A7040000}"/>
    <cellStyle name="1_total_현충묘지-예산서(조경)_예산서-엑셀변환양식100_목동내역_폐기물집계_공공기관내역서_통합(세일설비제출)" xfId="1193" xr:uid="{00000000-0005-0000-0000-0000A8040000}"/>
    <cellStyle name="1_total_현충묘지-예산서(조경)_예산서-엑셀변환양식100_목동내역_폐기물집계_공공기관내역서_통합(세일설비제출)_Incheon 151-Level 1_madel  janice" xfId="1194" xr:uid="{00000000-0005-0000-0000-0000A9040000}"/>
    <cellStyle name="1_total_현충묘지-예산서(조경)_예산서-엑셀변환양식100_목동내역_폐기물집계_공과잡비-테크노마트-지상지하분할" xfId="1195" xr:uid="{00000000-0005-0000-0000-0000AA040000}"/>
    <cellStyle name="1_total_현충묘지-예산서(조경)_예산서-엑셀변환양식100_목동내역_폐기물집계_공과잡비-테크노마트-지상지하분할_Incheon 151-Level 1_madel  janice" xfId="1196" xr:uid="{00000000-0005-0000-0000-0000AB040000}"/>
    <cellStyle name="1_total_현충묘지-예산서(조경)_예산서-엑셀변환양식100_목동내역_폐기물집계_기계설비계약내역(최초)-세일" xfId="1197" xr:uid="{00000000-0005-0000-0000-0000AC040000}"/>
    <cellStyle name="1_total_현충묘지-예산서(조경)_예산서-엑셀변환양식100_목동내역_폐기물집계_기계설비계약내역(최초)-세일_Incheon 151-Level 1_madel  janice" xfId="1198" xr:uid="{00000000-0005-0000-0000-0000AD040000}"/>
    <cellStyle name="1_total_현충묘지-예산서(조경)_예산서-엑셀변환양식100_목동내역_폐기물집계_기계설비내역_대우건설" xfId="1199" xr:uid="{00000000-0005-0000-0000-0000AE040000}"/>
    <cellStyle name="1_total_현충묘지-예산서(조경)_예산서-엑셀변환양식100_목동내역_폐기물집계_기계설비내역_대우건설_Incheon 151-Level 1_madel  janice" xfId="1200" xr:uid="{00000000-0005-0000-0000-0000AF040000}"/>
    <cellStyle name="1_total_현충묘지-예산서(조경)_예산서-엑셀변환양식100_목동내역_폐기물집계_기계설비내역_대우건설_계류장_내역서(세일설비제출)" xfId="1201" xr:uid="{00000000-0005-0000-0000-0000B0040000}"/>
    <cellStyle name="1_total_현충묘지-예산서(조경)_예산서-엑셀변환양식100_목동내역_폐기물집계_기계설비내역_대우건설_계류장_내역서(세일설비제출)_Incheon 151-Level 1_madel  janice" xfId="1202" xr:uid="{00000000-0005-0000-0000-0000B1040000}"/>
    <cellStyle name="1_total_현충묘지-예산서(조경)_예산서-엑셀변환양식100_목동내역_폐기물집계_기계설비내역_대우건설_공공기관내역서_통합(세일설비제출)" xfId="1203" xr:uid="{00000000-0005-0000-0000-0000B2040000}"/>
    <cellStyle name="1_total_현충묘지-예산서(조경)_예산서-엑셀변환양식100_목동내역_폐기물집계_기계설비내역_대우건설_공공기관내역서_통합(세일설비제출)_Incheon 151-Level 1_madel  janice" xfId="1204" xr:uid="{00000000-0005-0000-0000-0000B3040000}"/>
    <cellStyle name="1_total_현충묘지-예산서(조경)_예산서-엑셀변환양식100_목동내역_폐기물집계_신도림테크노마트(1공구)-소화-지하전체+지상업무시설-삼우(최초계약)" xfId="1205" xr:uid="{00000000-0005-0000-0000-0000B4040000}"/>
    <cellStyle name="1_total_현충묘지-예산서(조경)_예산서-엑셀변환양식100_목동내역_폐기물집계_신도림테크노마트(1공구)-소화-지하전체+지상업무시설-삼우(최초계약)_Incheon 151-Level 1_madel  janice" xfId="1206" xr:uid="{00000000-0005-0000-0000-0000B5040000}"/>
    <cellStyle name="1_total_현충묘지-예산서(조경)_예산서-엑셀변환양식100_목동내역_폐기물집계_신도림테크노마트(지상,지하)-실행내역(051014)" xfId="1207" xr:uid="{00000000-0005-0000-0000-0000B6040000}"/>
    <cellStyle name="1_total_현충묘지-예산서(조경)_예산서-엑셀변환양식100_목동내역_폐기물집계_신도림테크노마트(지상,지하)-실행내역(051014)_Incheon 151-Level 1_madel  janice" xfId="1208" xr:uid="{00000000-0005-0000-0000-0000B7040000}"/>
    <cellStyle name="1_total_현충묘지-예산서(조경)_예산서-엑셀변환양식100_목동내역_폐기물집계_신도림테크노마트(지상,지하)-실행내역(051105)" xfId="1209" xr:uid="{00000000-0005-0000-0000-0000B8040000}"/>
    <cellStyle name="1_total_현충묘지-예산서(조경)_예산서-엑셀변환양식100_목동내역_폐기물집계_신도림테크노마트(지상,지하)-실행내역(051105)_Incheon 151-Level 1_madel  janice" xfId="1210" xr:uid="{00000000-0005-0000-0000-0000B9040000}"/>
    <cellStyle name="1_total_현충묘지-예산서(조경)_예산서-엑셀변환양식100_목동내역_폐기물집계_신도림테크노마트신축공사(실행작업)" xfId="1211" xr:uid="{00000000-0005-0000-0000-0000BA040000}"/>
    <cellStyle name="1_total_현충묘지-예산서(조경)_예산서-엑셀변환양식100_목동내역_폐기물집계_신도림테크노마트신축공사(실행작업)_Incheon 151-Level 1_madel  janice" xfId="1212" xr:uid="{00000000-0005-0000-0000-0000BB040000}"/>
    <cellStyle name="1_total_현충묘지-예산서(조경)_예산서-엑셀변환양식100_목동내역_폐기물집계_용산시티파크기계설비(2공구)_rev.0" xfId="1213" xr:uid="{00000000-0005-0000-0000-0000BC040000}"/>
    <cellStyle name="1_total_현충묘지-예산서(조경)_예산서-엑셀변환양식100_목동내역_폐기물집계_용산시티파크기계설비(2공구)_rev.0_Incheon 151-Level 1_madel  janice" xfId="1214" xr:uid="{00000000-0005-0000-0000-0000BD040000}"/>
    <cellStyle name="1_total_현충묘지-예산서(조경)_예산서-엑셀변환양식100_목동내역_폐기물집계_용산시티파크기계설비(2공구)_rev.0_계류장_내역서(세일설비제출)" xfId="1215" xr:uid="{00000000-0005-0000-0000-0000BE040000}"/>
    <cellStyle name="1_total_현충묘지-예산서(조경)_예산서-엑셀변환양식100_목동내역_폐기물집계_용산시티파크기계설비(2공구)_rev.0_계류장_내역서(세일설비제출)_Incheon 151-Level 1_madel  janice" xfId="1216" xr:uid="{00000000-0005-0000-0000-0000BF040000}"/>
    <cellStyle name="1_total_현충묘지-예산서(조경)_예산서-엑셀변환양식100_목동내역_폐기물집계_용산시티파크기계설비(2공구)_rev.0_공공기관내역서_통합(세일설비제출)" xfId="1217" xr:uid="{00000000-0005-0000-0000-0000C0040000}"/>
    <cellStyle name="1_total_현충묘지-예산서(조경)_예산서-엑셀변환양식100_목동내역_폐기물집계_용산시티파크기계설비(2공구)_rev.0_공공기관내역서_통합(세일설비제출)_Incheon 151-Level 1_madel  janice" xfId="1218" xr:uid="{00000000-0005-0000-0000-0000C1040000}"/>
    <cellStyle name="1_total_현충묘지-예산서(조경)_예산서-엑셀변환양식100_신도림테크노마트(1공구)-소화-지하전체+지상업무시설-삼우(최초계약)" xfId="1219" xr:uid="{00000000-0005-0000-0000-0000C2040000}"/>
    <cellStyle name="1_total_현충묘지-예산서(조경)_예산서-엑셀변환양식100_신도림테크노마트(1공구)-소화-지하전체+지상업무시설-삼우(최초계약)_Incheon 151-Level 1_madel  janice" xfId="1220" xr:uid="{00000000-0005-0000-0000-0000C3040000}"/>
    <cellStyle name="1_total_현충묘지-예산서(조경)_예산서-엑셀변환양식100_신도림테크노마트(지상,지하)-실행내역(051014)" xfId="1221" xr:uid="{00000000-0005-0000-0000-0000C4040000}"/>
    <cellStyle name="1_total_현충묘지-예산서(조경)_예산서-엑셀변환양식100_신도림테크노마트(지상,지하)-실행내역(051014)_Incheon 151-Level 1_madel  janice" xfId="1222" xr:uid="{00000000-0005-0000-0000-0000C5040000}"/>
    <cellStyle name="1_total_현충묘지-예산서(조경)_예산서-엑셀변환양식100_신도림테크노마트(지상,지하)-실행내역(051105)" xfId="1223" xr:uid="{00000000-0005-0000-0000-0000C6040000}"/>
    <cellStyle name="1_total_현충묘지-예산서(조경)_예산서-엑셀변환양식100_신도림테크노마트(지상,지하)-실행내역(051105)_Incheon 151-Level 1_madel  janice" xfId="1224" xr:uid="{00000000-0005-0000-0000-0000C7040000}"/>
    <cellStyle name="1_total_현충묘지-예산서(조경)_예산서-엑셀변환양식100_신도림테크노마트신축공사(실행작업)" xfId="1225" xr:uid="{00000000-0005-0000-0000-0000C8040000}"/>
    <cellStyle name="1_total_현충묘지-예산서(조경)_예산서-엑셀변환양식100_신도림테크노마트신축공사(실행작업)_Incheon 151-Level 1_madel  janice" xfId="1226" xr:uid="{00000000-0005-0000-0000-0000C9040000}"/>
    <cellStyle name="1_total_현충묘지-예산서(조경)_예산서-엑셀변환양식100_용산시티파크기계설비(2공구)_rev.0" xfId="1227" xr:uid="{00000000-0005-0000-0000-0000CA040000}"/>
    <cellStyle name="1_total_현충묘지-예산서(조경)_예산서-엑셀변환양식100_용산시티파크기계설비(2공구)_rev.0_Incheon 151-Level 1_madel  janice" xfId="1228" xr:uid="{00000000-0005-0000-0000-0000CB040000}"/>
    <cellStyle name="1_total_현충묘지-예산서(조경)_예산서-엑셀변환양식100_용산시티파크기계설비(2공구)_rev.0_계류장_내역서(세일설비제출)" xfId="1229" xr:uid="{00000000-0005-0000-0000-0000CC040000}"/>
    <cellStyle name="1_total_현충묘지-예산서(조경)_예산서-엑셀변환양식100_용산시티파크기계설비(2공구)_rev.0_계류장_내역서(세일설비제출)_Incheon 151-Level 1_madel  janice" xfId="1230" xr:uid="{00000000-0005-0000-0000-0000CD040000}"/>
    <cellStyle name="1_total_현충묘지-예산서(조경)_예산서-엑셀변환양식100_용산시티파크기계설비(2공구)_rev.0_공공기관내역서_통합(세일설비제출)" xfId="1231" xr:uid="{00000000-0005-0000-0000-0000CE040000}"/>
    <cellStyle name="1_total_현충묘지-예산서(조경)_예산서-엑셀변환양식100_용산시티파크기계설비(2공구)_rev.0_공공기관내역서_통합(세일설비제출)_Incheon 151-Level 1_madel  janice" xfId="1232" xr:uid="{00000000-0005-0000-0000-0000CF040000}"/>
    <cellStyle name="1_total_현충묘지-예산서(조경)_용산시티파크기계설비(2공구)_rev.0" xfId="1233" xr:uid="{00000000-0005-0000-0000-0000D0040000}"/>
    <cellStyle name="1_total_현충묘지-예산서(조경)_용산시티파크기계설비(2공구)_rev.0_Incheon 151-Level 1_madel  janice" xfId="1234" xr:uid="{00000000-0005-0000-0000-0000D1040000}"/>
    <cellStyle name="1_total_현충묘지-예산서(조경)_용산시티파크기계설비(2공구)_rev.0_계류장_내역서(세일설비제출)" xfId="1235" xr:uid="{00000000-0005-0000-0000-0000D2040000}"/>
    <cellStyle name="1_total_현충묘지-예산서(조경)_용산시티파크기계설비(2공구)_rev.0_계류장_내역서(세일설비제출)_Incheon 151-Level 1_madel  janice" xfId="1236" xr:uid="{00000000-0005-0000-0000-0000D3040000}"/>
    <cellStyle name="1_total_현충묘지-예산서(조경)_용산시티파크기계설비(2공구)_rev.0_공공기관내역서_통합(세일설비제출)" xfId="1237" xr:uid="{00000000-0005-0000-0000-0000D4040000}"/>
    <cellStyle name="1_total_현충묘지-예산서(조경)_용산시티파크기계설비(2공구)_rev.0_공공기관내역서_통합(세일설비제출)_Incheon 151-Level 1_madel  janice" xfId="1238" xr:uid="{00000000-0005-0000-0000-0000D5040000}"/>
    <cellStyle name="1_tree" xfId="1239" xr:uid="{00000000-0005-0000-0000-0000D6040000}"/>
    <cellStyle name="1_tree_00지역청사(기계설비)" xfId="1240" xr:uid="{00000000-0005-0000-0000-0000D7040000}"/>
    <cellStyle name="1_tree_00지역청사(기계설비)_Incheon 151-Level 1_madel  janice" xfId="1241" xr:uid="{00000000-0005-0000-0000-0000D8040000}"/>
    <cellStyle name="1_tree_Incheon 151-Level 1_madel  janice" xfId="1242" xr:uid="{00000000-0005-0000-0000-0000D9040000}"/>
    <cellStyle name="1_tree_건국대학교제2생명과학관신축공사(05.08.31-실행작업)" xfId="1243" xr:uid="{00000000-0005-0000-0000-0000DA040000}"/>
    <cellStyle name="1_tree_건국대학교제2생명과학관신축공사(05.08.31-실행작업)_Incheon 151-Level 1_madel  janice" xfId="1244" xr:uid="{00000000-0005-0000-0000-0000DB040000}"/>
    <cellStyle name="1_tree_계류장_내역서(세일설비제출)" xfId="1245" xr:uid="{00000000-0005-0000-0000-0000DC040000}"/>
    <cellStyle name="1_tree_계류장_내역서(세일설비제출)_Incheon 151-Level 1_madel  janice" xfId="1246" xr:uid="{00000000-0005-0000-0000-0000DD040000}"/>
    <cellStyle name="1_tree_공공기관내역서_통합(세일설비제출)" xfId="1247" xr:uid="{00000000-0005-0000-0000-0000DE040000}"/>
    <cellStyle name="1_tree_공공기관내역서_통합(세일설비제출)_Incheon 151-Level 1_madel  janice" xfId="1248" xr:uid="{00000000-0005-0000-0000-0000DF040000}"/>
    <cellStyle name="1_tree_공과잡비-테크노마트-지상지하분할" xfId="1249" xr:uid="{00000000-0005-0000-0000-0000E0040000}"/>
    <cellStyle name="1_tree_공과잡비-테크노마트-지상지하분할_Incheon 151-Level 1_madel  janice" xfId="1250" xr:uid="{00000000-0005-0000-0000-0000E1040000}"/>
    <cellStyle name="1_tree_구로리총괄내역" xfId="1251" xr:uid="{00000000-0005-0000-0000-0000E2040000}"/>
    <cellStyle name="1_tree_구로리총괄내역_Incheon 151-Level 1_madel  janice" xfId="1252" xr:uid="{00000000-0005-0000-0000-0000E3040000}"/>
    <cellStyle name="1_tree_구로리총괄내역_단가산출서" xfId="1253" xr:uid="{00000000-0005-0000-0000-0000E4040000}"/>
    <cellStyle name="1_tree_구로리총괄내역_단가산출서_Incheon 151-Level 1_madel  janice" xfId="1254" xr:uid="{00000000-0005-0000-0000-0000E5040000}"/>
    <cellStyle name="1_tree_구로리총괄내역_일위대가" xfId="1255" xr:uid="{00000000-0005-0000-0000-0000E6040000}"/>
    <cellStyle name="1_tree_구로리총괄내역_일위대가_Incheon 151-Level 1_madel  janice" xfId="1256" xr:uid="{00000000-0005-0000-0000-0000E7040000}"/>
    <cellStyle name="1_tree_구로리총괄내역_표준내역서" xfId="1257" xr:uid="{00000000-0005-0000-0000-0000E8040000}"/>
    <cellStyle name="1_tree_구로리총괄내역_표준내역서_Incheon 151-Level 1_madel  janice" xfId="1258" xr:uid="{00000000-0005-0000-0000-0000E9040000}"/>
    <cellStyle name="1_tree_기계설비계약내역(최초)-세일" xfId="1259" xr:uid="{00000000-0005-0000-0000-0000EA040000}"/>
    <cellStyle name="1_tree_기계설비계약내역(최초)-세일_Incheon 151-Level 1_madel  janice" xfId="1260" xr:uid="{00000000-0005-0000-0000-0000EB040000}"/>
    <cellStyle name="1_tree_기계설비내역_대우건설" xfId="1261" xr:uid="{00000000-0005-0000-0000-0000EC040000}"/>
    <cellStyle name="1_tree_기계설비내역_대우건설_Incheon 151-Level 1_madel  janice" xfId="1262" xr:uid="{00000000-0005-0000-0000-0000ED040000}"/>
    <cellStyle name="1_tree_기계설비내역_대우건설_계류장_내역서(세일설비제출)" xfId="1263" xr:uid="{00000000-0005-0000-0000-0000EE040000}"/>
    <cellStyle name="1_tree_기계설비내역_대우건설_계류장_내역서(세일설비제출)_Incheon 151-Level 1_madel  janice" xfId="1264" xr:uid="{00000000-0005-0000-0000-0000EF040000}"/>
    <cellStyle name="1_tree_기계설비내역_대우건설_공공기관내역서_통합(세일설비제출)" xfId="1265" xr:uid="{00000000-0005-0000-0000-0000F0040000}"/>
    <cellStyle name="1_tree_기계설비내역_대우건설_공공기관내역서_통합(세일설비제출)_Incheon 151-Level 1_madel  janice" xfId="1266" xr:uid="{00000000-0005-0000-0000-0000F1040000}"/>
    <cellStyle name="1_tree_목동내역" xfId="1267" xr:uid="{00000000-0005-0000-0000-0000F2040000}"/>
    <cellStyle name="1_tree_목동내역_00지역청사(기계설비)" xfId="1268" xr:uid="{00000000-0005-0000-0000-0000F3040000}"/>
    <cellStyle name="1_tree_목동내역_00지역청사(기계설비)_Incheon 151-Level 1_madel  janice" xfId="1269" xr:uid="{00000000-0005-0000-0000-0000F4040000}"/>
    <cellStyle name="1_tree_목동내역_Incheon 151-Level 1_madel  janice" xfId="1270" xr:uid="{00000000-0005-0000-0000-0000F5040000}"/>
    <cellStyle name="1_tree_목동내역_건국대학교제2생명과학관신축공사(05.08.31-실행작업)" xfId="1271" xr:uid="{00000000-0005-0000-0000-0000F6040000}"/>
    <cellStyle name="1_tree_목동내역_건국대학교제2생명과학관신축공사(05.08.31-실행작업)_Incheon 151-Level 1_madel  janice" xfId="1272" xr:uid="{00000000-0005-0000-0000-0000F7040000}"/>
    <cellStyle name="1_tree_목동내역_계류장_내역서(세일설비제출)" xfId="1273" xr:uid="{00000000-0005-0000-0000-0000F8040000}"/>
    <cellStyle name="1_tree_목동내역_계류장_내역서(세일설비제출)_Incheon 151-Level 1_madel  janice" xfId="1274" xr:uid="{00000000-0005-0000-0000-0000F9040000}"/>
    <cellStyle name="1_tree_목동내역_공공기관내역서_통합(세일설비제출)" xfId="1275" xr:uid="{00000000-0005-0000-0000-0000FA040000}"/>
    <cellStyle name="1_tree_목동내역_공공기관내역서_통합(세일설비제출)_Incheon 151-Level 1_madel  janice" xfId="1276" xr:uid="{00000000-0005-0000-0000-0000FB040000}"/>
    <cellStyle name="1_tree_목동내역_공과잡비-테크노마트-지상지하분할" xfId="1277" xr:uid="{00000000-0005-0000-0000-0000FC040000}"/>
    <cellStyle name="1_tree_목동내역_공과잡비-테크노마트-지상지하분할_Incheon 151-Level 1_madel  janice" xfId="1278" xr:uid="{00000000-0005-0000-0000-0000FD040000}"/>
    <cellStyle name="1_tree_목동내역_기계설비계약내역(최초)-세일" xfId="1279" xr:uid="{00000000-0005-0000-0000-0000FE040000}"/>
    <cellStyle name="1_tree_목동내역_기계설비계약내역(최초)-세일_Incheon 151-Level 1_madel  janice" xfId="1280" xr:uid="{00000000-0005-0000-0000-0000FF040000}"/>
    <cellStyle name="1_tree_목동내역_기계설비내역_대우건설" xfId="1281" xr:uid="{00000000-0005-0000-0000-000000050000}"/>
    <cellStyle name="1_tree_목동내역_기계설비내역_대우건설_Incheon 151-Level 1_madel  janice" xfId="1282" xr:uid="{00000000-0005-0000-0000-000001050000}"/>
    <cellStyle name="1_tree_목동내역_기계설비내역_대우건설_계류장_내역서(세일설비제출)" xfId="1283" xr:uid="{00000000-0005-0000-0000-000002050000}"/>
    <cellStyle name="1_tree_목동내역_기계설비내역_대우건설_계류장_내역서(세일설비제출)_Incheon 151-Level 1_madel  janice" xfId="1284" xr:uid="{00000000-0005-0000-0000-000003050000}"/>
    <cellStyle name="1_tree_목동내역_기계설비내역_대우건설_공공기관내역서_통합(세일설비제출)" xfId="1285" xr:uid="{00000000-0005-0000-0000-000004050000}"/>
    <cellStyle name="1_tree_목동내역_기계설비내역_대우건설_공공기관내역서_통합(세일설비제출)_Incheon 151-Level 1_madel  janice" xfId="1286" xr:uid="{00000000-0005-0000-0000-000005050000}"/>
    <cellStyle name="1_tree_목동내역_신도림테크노마트(1공구)-소화-지하전체+지상업무시설-삼우(최초계약)" xfId="1287" xr:uid="{00000000-0005-0000-0000-000006050000}"/>
    <cellStyle name="1_tree_목동내역_신도림테크노마트(1공구)-소화-지하전체+지상업무시설-삼우(최초계약)_Incheon 151-Level 1_madel  janice" xfId="1288" xr:uid="{00000000-0005-0000-0000-000007050000}"/>
    <cellStyle name="1_tree_목동내역_신도림테크노마트(지상,지하)-실행내역(051014)" xfId="1289" xr:uid="{00000000-0005-0000-0000-000008050000}"/>
    <cellStyle name="1_tree_목동내역_신도림테크노마트(지상,지하)-실행내역(051014)_Incheon 151-Level 1_madel  janice" xfId="1290" xr:uid="{00000000-0005-0000-0000-000009050000}"/>
    <cellStyle name="1_tree_목동내역_신도림테크노마트(지상,지하)-실행내역(051105)" xfId="1291" xr:uid="{00000000-0005-0000-0000-00000A050000}"/>
    <cellStyle name="1_tree_목동내역_신도림테크노마트(지상,지하)-실행내역(051105)_Incheon 151-Level 1_madel  janice" xfId="1292" xr:uid="{00000000-0005-0000-0000-00000B050000}"/>
    <cellStyle name="1_tree_목동내역_신도림테크노마트신축공사(실행작업)" xfId="1293" xr:uid="{00000000-0005-0000-0000-00000C050000}"/>
    <cellStyle name="1_tree_목동내역_신도림테크노마트신축공사(실행작업)_Incheon 151-Level 1_madel  janice" xfId="1294" xr:uid="{00000000-0005-0000-0000-00000D050000}"/>
    <cellStyle name="1_tree_목동내역_용산시티파크기계설비(2공구)_rev.0" xfId="1295" xr:uid="{00000000-0005-0000-0000-00000E050000}"/>
    <cellStyle name="1_tree_목동내역_용산시티파크기계설비(2공구)_rev.0_Incheon 151-Level 1_madel  janice" xfId="1296" xr:uid="{00000000-0005-0000-0000-00000F050000}"/>
    <cellStyle name="1_tree_목동내역_용산시티파크기계설비(2공구)_rev.0_계류장_내역서(세일설비제출)" xfId="1297" xr:uid="{00000000-0005-0000-0000-000010050000}"/>
    <cellStyle name="1_tree_목동내역_용산시티파크기계설비(2공구)_rev.0_계류장_내역서(세일설비제출)_Incheon 151-Level 1_madel  janice" xfId="1298" xr:uid="{00000000-0005-0000-0000-000011050000}"/>
    <cellStyle name="1_tree_목동내역_용산시티파크기계설비(2공구)_rev.0_공공기관내역서_통합(세일설비제출)" xfId="1299" xr:uid="{00000000-0005-0000-0000-000012050000}"/>
    <cellStyle name="1_tree_목동내역_용산시티파크기계설비(2공구)_rev.0_공공기관내역서_통합(세일설비제출)_Incheon 151-Level 1_madel  janice" xfId="1300" xr:uid="{00000000-0005-0000-0000-000013050000}"/>
    <cellStyle name="1_tree_목동내역_폐기물집계" xfId="1301" xr:uid="{00000000-0005-0000-0000-000014050000}"/>
    <cellStyle name="1_tree_목동내역_폐기물집계_00지역청사(기계설비)" xfId="1302" xr:uid="{00000000-0005-0000-0000-000015050000}"/>
    <cellStyle name="1_tree_목동내역_폐기물집계_00지역청사(기계설비)_Incheon 151-Level 1_madel  janice" xfId="1303" xr:uid="{00000000-0005-0000-0000-000016050000}"/>
    <cellStyle name="1_tree_목동내역_폐기물집계_Incheon 151-Level 1_madel  janice" xfId="1304" xr:uid="{00000000-0005-0000-0000-000017050000}"/>
    <cellStyle name="1_tree_목동내역_폐기물집계_건국대학교제2생명과학관신축공사(05.08.31-실행작업)" xfId="1305" xr:uid="{00000000-0005-0000-0000-000018050000}"/>
    <cellStyle name="1_tree_목동내역_폐기물집계_건국대학교제2생명과학관신축공사(05.08.31-실행작업)_Incheon 151-Level 1_madel  janice" xfId="1306" xr:uid="{00000000-0005-0000-0000-000019050000}"/>
    <cellStyle name="1_tree_목동내역_폐기물집계_계류장_내역서(세일설비제출)" xfId="1307" xr:uid="{00000000-0005-0000-0000-00001A050000}"/>
    <cellStyle name="1_tree_목동내역_폐기물집계_계류장_내역서(세일설비제출)_Incheon 151-Level 1_madel  janice" xfId="1308" xr:uid="{00000000-0005-0000-0000-00001B050000}"/>
    <cellStyle name="1_tree_목동내역_폐기물집계_공공기관내역서_통합(세일설비제출)" xfId="1309" xr:uid="{00000000-0005-0000-0000-00001C050000}"/>
    <cellStyle name="1_tree_목동내역_폐기물집계_공공기관내역서_통합(세일설비제출)_Incheon 151-Level 1_madel  janice" xfId="1310" xr:uid="{00000000-0005-0000-0000-00001D050000}"/>
    <cellStyle name="1_tree_목동내역_폐기물집계_공과잡비-테크노마트-지상지하분할" xfId="1311" xr:uid="{00000000-0005-0000-0000-00001E050000}"/>
    <cellStyle name="1_tree_목동내역_폐기물집계_공과잡비-테크노마트-지상지하분할_Incheon 151-Level 1_madel  janice" xfId="1312" xr:uid="{00000000-0005-0000-0000-00001F050000}"/>
    <cellStyle name="1_tree_목동내역_폐기물집계_기계설비계약내역(최초)-세일" xfId="1313" xr:uid="{00000000-0005-0000-0000-000020050000}"/>
    <cellStyle name="1_tree_목동내역_폐기물집계_기계설비계약내역(최초)-세일_Incheon 151-Level 1_madel  janice" xfId="1314" xr:uid="{00000000-0005-0000-0000-000021050000}"/>
    <cellStyle name="1_tree_목동내역_폐기물집계_기계설비내역_대우건설" xfId="1315" xr:uid="{00000000-0005-0000-0000-000022050000}"/>
    <cellStyle name="1_tree_목동내역_폐기물집계_기계설비내역_대우건설_Incheon 151-Level 1_madel  janice" xfId="1316" xr:uid="{00000000-0005-0000-0000-000023050000}"/>
    <cellStyle name="1_tree_목동내역_폐기물집계_기계설비내역_대우건설_계류장_내역서(세일설비제출)" xfId="1317" xr:uid="{00000000-0005-0000-0000-000024050000}"/>
    <cellStyle name="1_tree_목동내역_폐기물집계_기계설비내역_대우건설_계류장_내역서(세일설비제출)_Incheon 151-Level 1_madel  janice" xfId="1318" xr:uid="{00000000-0005-0000-0000-000025050000}"/>
    <cellStyle name="1_tree_목동내역_폐기물집계_기계설비내역_대우건설_공공기관내역서_통합(세일설비제출)" xfId="1319" xr:uid="{00000000-0005-0000-0000-000026050000}"/>
    <cellStyle name="1_tree_목동내역_폐기물집계_기계설비내역_대우건설_공공기관내역서_통합(세일설비제출)_Incheon 151-Level 1_madel  janice" xfId="1320" xr:uid="{00000000-0005-0000-0000-000027050000}"/>
    <cellStyle name="1_tree_목동내역_폐기물집계_신도림테크노마트(1공구)-소화-지하전체+지상업무시설-삼우(최초계약)" xfId="1321" xr:uid="{00000000-0005-0000-0000-000028050000}"/>
    <cellStyle name="1_tree_목동내역_폐기물집계_신도림테크노마트(1공구)-소화-지하전체+지상업무시설-삼우(최초계약)_Incheon 151-Level 1_madel  janice" xfId="1322" xr:uid="{00000000-0005-0000-0000-000029050000}"/>
    <cellStyle name="1_tree_목동내역_폐기물집계_신도림테크노마트(지상,지하)-실행내역(051014)" xfId="1323" xr:uid="{00000000-0005-0000-0000-00002A050000}"/>
    <cellStyle name="1_tree_목동내역_폐기물집계_신도림테크노마트(지상,지하)-실행내역(051014)_Incheon 151-Level 1_madel  janice" xfId="1324" xr:uid="{00000000-0005-0000-0000-00002B050000}"/>
    <cellStyle name="1_tree_목동내역_폐기물집계_신도림테크노마트(지상,지하)-실행내역(051105)" xfId="1325" xr:uid="{00000000-0005-0000-0000-00002C050000}"/>
    <cellStyle name="1_tree_목동내역_폐기물집계_신도림테크노마트(지상,지하)-실행내역(051105)_Incheon 151-Level 1_madel  janice" xfId="1326" xr:uid="{00000000-0005-0000-0000-00002D050000}"/>
    <cellStyle name="1_tree_목동내역_폐기물집계_신도림테크노마트신축공사(실행작업)" xfId="1327" xr:uid="{00000000-0005-0000-0000-00002E050000}"/>
    <cellStyle name="1_tree_목동내역_폐기물집계_신도림테크노마트신축공사(실행작업)_Incheon 151-Level 1_madel  janice" xfId="1328" xr:uid="{00000000-0005-0000-0000-00002F050000}"/>
    <cellStyle name="1_tree_목동내역_폐기물집계_용산시티파크기계설비(2공구)_rev.0" xfId="1329" xr:uid="{00000000-0005-0000-0000-000030050000}"/>
    <cellStyle name="1_tree_목동내역_폐기물집계_용산시티파크기계설비(2공구)_rev.0_Incheon 151-Level 1_madel  janice" xfId="1330" xr:uid="{00000000-0005-0000-0000-000031050000}"/>
    <cellStyle name="1_tree_목동내역_폐기물집계_용산시티파크기계설비(2공구)_rev.0_계류장_내역서(세일설비제출)" xfId="1331" xr:uid="{00000000-0005-0000-0000-000032050000}"/>
    <cellStyle name="1_tree_목동내역_폐기물집계_용산시티파크기계설비(2공구)_rev.0_계류장_내역서(세일설비제출)_Incheon 151-Level 1_madel  janice" xfId="1332" xr:uid="{00000000-0005-0000-0000-000033050000}"/>
    <cellStyle name="1_tree_목동내역_폐기물집계_용산시티파크기계설비(2공구)_rev.0_공공기관내역서_통합(세일설비제출)" xfId="1333" xr:uid="{00000000-0005-0000-0000-000034050000}"/>
    <cellStyle name="1_tree_목동내역_폐기물집계_용산시티파크기계설비(2공구)_rev.0_공공기관내역서_통합(세일설비제출)_Incheon 151-Level 1_madel  janice" xfId="1334" xr:uid="{00000000-0005-0000-0000-000035050000}"/>
    <cellStyle name="1_tree_수량산출" xfId="1335" xr:uid="{00000000-0005-0000-0000-000036050000}"/>
    <cellStyle name="1_tree_수량산출_00지역청사(기계설비)" xfId="1336" xr:uid="{00000000-0005-0000-0000-000037050000}"/>
    <cellStyle name="1_tree_수량산출_00지역청사(기계설비)_Incheon 151-Level 1_madel  janice" xfId="1337" xr:uid="{00000000-0005-0000-0000-000038050000}"/>
    <cellStyle name="1_tree_수량산출_Incheon 151-Level 1_madel  janice" xfId="1338" xr:uid="{00000000-0005-0000-0000-000039050000}"/>
    <cellStyle name="1_tree_수량산출_건국대학교제2생명과학관신축공사(05.08.31-실행작업)" xfId="1339" xr:uid="{00000000-0005-0000-0000-00003A050000}"/>
    <cellStyle name="1_tree_수량산출_건국대학교제2생명과학관신축공사(05.08.31-실행작업)_Incheon 151-Level 1_madel  janice" xfId="1340" xr:uid="{00000000-0005-0000-0000-00003B050000}"/>
    <cellStyle name="1_tree_수량산출_계류장_내역서(세일설비제출)" xfId="1341" xr:uid="{00000000-0005-0000-0000-00003C050000}"/>
    <cellStyle name="1_tree_수량산출_계류장_내역서(세일설비제출)_Incheon 151-Level 1_madel  janice" xfId="1342" xr:uid="{00000000-0005-0000-0000-00003D050000}"/>
    <cellStyle name="1_tree_수량산출_공공기관내역서_통합(세일설비제출)" xfId="1343" xr:uid="{00000000-0005-0000-0000-00003E050000}"/>
    <cellStyle name="1_tree_수량산출_공공기관내역서_통합(세일설비제출)_Incheon 151-Level 1_madel  janice" xfId="1344" xr:uid="{00000000-0005-0000-0000-00003F050000}"/>
    <cellStyle name="1_tree_수량산출_공과잡비-테크노마트-지상지하분할" xfId="1345" xr:uid="{00000000-0005-0000-0000-000040050000}"/>
    <cellStyle name="1_tree_수량산출_공과잡비-테크노마트-지상지하분할_Incheon 151-Level 1_madel  janice" xfId="1346" xr:uid="{00000000-0005-0000-0000-000041050000}"/>
    <cellStyle name="1_tree_수량산출_구로리총괄내역" xfId="1347" xr:uid="{00000000-0005-0000-0000-000042050000}"/>
    <cellStyle name="1_tree_수량산출_구로리총괄내역_Incheon 151-Level 1_madel  janice" xfId="1348" xr:uid="{00000000-0005-0000-0000-000043050000}"/>
    <cellStyle name="1_tree_수량산출_구로리총괄내역_단가산출서" xfId="1349" xr:uid="{00000000-0005-0000-0000-000044050000}"/>
    <cellStyle name="1_tree_수량산출_구로리총괄내역_단가산출서_Incheon 151-Level 1_madel  janice" xfId="1350" xr:uid="{00000000-0005-0000-0000-000045050000}"/>
    <cellStyle name="1_tree_수량산출_구로리총괄내역_일위대가" xfId="1351" xr:uid="{00000000-0005-0000-0000-000046050000}"/>
    <cellStyle name="1_tree_수량산출_구로리총괄내역_일위대가_Incheon 151-Level 1_madel  janice" xfId="1352" xr:uid="{00000000-0005-0000-0000-000047050000}"/>
    <cellStyle name="1_tree_수량산출_구로리총괄내역_표준내역서" xfId="1353" xr:uid="{00000000-0005-0000-0000-000048050000}"/>
    <cellStyle name="1_tree_수량산출_구로리총괄내역_표준내역서_Incheon 151-Level 1_madel  janice" xfId="1354" xr:uid="{00000000-0005-0000-0000-000049050000}"/>
    <cellStyle name="1_tree_수량산출_기계설비계약내역(최초)-세일" xfId="1355" xr:uid="{00000000-0005-0000-0000-00004A050000}"/>
    <cellStyle name="1_tree_수량산출_기계설비계약내역(최초)-세일_Incheon 151-Level 1_madel  janice" xfId="1356" xr:uid="{00000000-0005-0000-0000-00004B050000}"/>
    <cellStyle name="1_tree_수량산출_기계설비내역_대우건설" xfId="1357" xr:uid="{00000000-0005-0000-0000-00004C050000}"/>
    <cellStyle name="1_tree_수량산출_기계설비내역_대우건설_Incheon 151-Level 1_madel  janice" xfId="1358" xr:uid="{00000000-0005-0000-0000-00004D050000}"/>
    <cellStyle name="1_tree_수량산출_기계설비내역_대우건설_계류장_내역서(세일설비제출)" xfId="1359" xr:uid="{00000000-0005-0000-0000-00004E050000}"/>
    <cellStyle name="1_tree_수량산출_기계설비내역_대우건설_계류장_내역서(세일설비제출)_Incheon 151-Level 1_madel  janice" xfId="1360" xr:uid="{00000000-0005-0000-0000-00004F050000}"/>
    <cellStyle name="1_tree_수량산출_기계설비내역_대우건설_공공기관내역서_통합(세일설비제출)" xfId="1361" xr:uid="{00000000-0005-0000-0000-000050050000}"/>
    <cellStyle name="1_tree_수량산출_기계설비내역_대우건설_공공기관내역서_통합(세일설비제출)_Incheon 151-Level 1_madel  janice" xfId="1362" xr:uid="{00000000-0005-0000-0000-000051050000}"/>
    <cellStyle name="1_tree_수량산출_목동내역" xfId="1363" xr:uid="{00000000-0005-0000-0000-000052050000}"/>
    <cellStyle name="1_tree_수량산출_목동내역_00지역청사(기계설비)" xfId="1364" xr:uid="{00000000-0005-0000-0000-000053050000}"/>
    <cellStyle name="1_tree_수량산출_목동내역_00지역청사(기계설비)_Incheon 151-Level 1_madel  janice" xfId="1365" xr:uid="{00000000-0005-0000-0000-000054050000}"/>
    <cellStyle name="1_tree_수량산출_목동내역_Incheon 151-Level 1_madel  janice" xfId="1366" xr:uid="{00000000-0005-0000-0000-000055050000}"/>
    <cellStyle name="1_tree_수량산출_목동내역_건국대학교제2생명과학관신축공사(05.08.31-실행작업)" xfId="1367" xr:uid="{00000000-0005-0000-0000-000056050000}"/>
    <cellStyle name="1_tree_수량산출_목동내역_건국대학교제2생명과학관신축공사(05.08.31-실행작업)_Incheon 151-Level 1_madel  janice" xfId="1368" xr:uid="{00000000-0005-0000-0000-000057050000}"/>
    <cellStyle name="1_tree_수량산출_목동내역_계류장_내역서(세일설비제출)" xfId="1369" xr:uid="{00000000-0005-0000-0000-000058050000}"/>
    <cellStyle name="1_tree_수량산출_목동내역_계류장_내역서(세일설비제출)_Incheon 151-Level 1_madel  janice" xfId="1370" xr:uid="{00000000-0005-0000-0000-000059050000}"/>
    <cellStyle name="1_tree_수량산출_목동내역_공공기관내역서_통합(세일설비제출)" xfId="1371" xr:uid="{00000000-0005-0000-0000-00005A050000}"/>
    <cellStyle name="1_tree_수량산출_목동내역_공공기관내역서_통합(세일설비제출)_Incheon 151-Level 1_madel  janice" xfId="1372" xr:uid="{00000000-0005-0000-0000-00005B050000}"/>
    <cellStyle name="1_tree_수량산출_목동내역_공과잡비-테크노마트-지상지하분할" xfId="1373" xr:uid="{00000000-0005-0000-0000-00005C050000}"/>
    <cellStyle name="1_tree_수량산출_목동내역_공과잡비-테크노마트-지상지하분할_Incheon 151-Level 1_madel  janice" xfId="1374" xr:uid="{00000000-0005-0000-0000-00005D050000}"/>
    <cellStyle name="1_tree_수량산출_목동내역_기계설비계약내역(최초)-세일" xfId="1375" xr:uid="{00000000-0005-0000-0000-00005E050000}"/>
    <cellStyle name="1_tree_수량산출_목동내역_기계설비계약내역(최초)-세일_Incheon 151-Level 1_madel  janice" xfId="1376" xr:uid="{00000000-0005-0000-0000-00005F050000}"/>
    <cellStyle name="1_tree_수량산출_목동내역_기계설비내역_대우건설" xfId="1377" xr:uid="{00000000-0005-0000-0000-000060050000}"/>
    <cellStyle name="1_tree_수량산출_목동내역_기계설비내역_대우건설_Incheon 151-Level 1_madel  janice" xfId="1378" xr:uid="{00000000-0005-0000-0000-000061050000}"/>
    <cellStyle name="1_tree_수량산출_목동내역_기계설비내역_대우건설_계류장_내역서(세일설비제출)" xfId="1379" xr:uid="{00000000-0005-0000-0000-000062050000}"/>
    <cellStyle name="1_tree_수량산출_목동내역_기계설비내역_대우건설_계류장_내역서(세일설비제출)_Incheon 151-Level 1_madel  janice" xfId="1380" xr:uid="{00000000-0005-0000-0000-000063050000}"/>
    <cellStyle name="1_tree_수량산출_목동내역_기계설비내역_대우건설_공공기관내역서_통합(세일설비제출)" xfId="1381" xr:uid="{00000000-0005-0000-0000-000064050000}"/>
    <cellStyle name="1_tree_수량산출_목동내역_기계설비내역_대우건설_공공기관내역서_통합(세일설비제출)_Incheon 151-Level 1_madel  janice" xfId="1382" xr:uid="{00000000-0005-0000-0000-000065050000}"/>
    <cellStyle name="1_tree_수량산출_목동내역_신도림테크노마트(1공구)-소화-지하전체+지상업무시설-삼우(최초계약)" xfId="1383" xr:uid="{00000000-0005-0000-0000-000066050000}"/>
    <cellStyle name="1_tree_수량산출_목동내역_신도림테크노마트(1공구)-소화-지하전체+지상업무시설-삼우(최초계약)_Incheon 151-Level 1_madel  janice" xfId="1384" xr:uid="{00000000-0005-0000-0000-000067050000}"/>
    <cellStyle name="1_tree_수량산출_목동내역_신도림테크노마트(지상,지하)-실행내역(051014)" xfId="1385" xr:uid="{00000000-0005-0000-0000-000068050000}"/>
    <cellStyle name="1_tree_수량산출_목동내역_신도림테크노마트(지상,지하)-실행내역(051014)_Incheon 151-Level 1_madel  janice" xfId="1386" xr:uid="{00000000-0005-0000-0000-000069050000}"/>
    <cellStyle name="1_tree_수량산출_목동내역_신도림테크노마트(지상,지하)-실행내역(051105)" xfId="1387" xr:uid="{00000000-0005-0000-0000-00006A050000}"/>
    <cellStyle name="1_tree_수량산출_목동내역_신도림테크노마트(지상,지하)-실행내역(051105)_Incheon 151-Level 1_madel  janice" xfId="1388" xr:uid="{00000000-0005-0000-0000-00006B050000}"/>
    <cellStyle name="1_tree_수량산출_목동내역_신도림테크노마트신축공사(실행작업)" xfId="1389" xr:uid="{00000000-0005-0000-0000-00006C050000}"/>
    <cellStyle name="1_tree_수량산출_목동내역_신도림테크노마트신축공사(실행작업)_Incheon 151-Level 1_madel  janice" xfId="1390" xr:uid="{00000000-0005-0000-0000-00006D050000}"/>
    <cellStyle name="1_tree_수량산출_목동내역_용산시티파크기계설비(2공구)_rev.0" xfId="1391" xr:uid="{00000000-0005-0000-0000-00006E050000}"/>
    <cellStyle name="1_tree_수량산출_목동내역_용산시티파크기계설비(2공구)_rev.0_Incheon 151-Level 1_madel  janice" xfId="1392" xr:uid="{00000000-0005-0000-0000-00006F050000}"/>
    <cellStyle name="1_tree_수량산출_목동내역_용산시티파크기계설비(2공구)_rev.0_계류장_내역서(세일설비제출)" xfId="1393" xr:uid="{00000000-0005-0000-0000-000070050000}"/>
    <cellStyle name="1_tree_수량산출_목동내역_용산시티파크기계설비(2공구)_rev.0_계류장_내역서(세일설비제출)_Incheon 151-Level 1_madel  janice" xfId="1394" xr:uid="{00000000-0005-0000-0000-000071050000}"/>
    <cellStyle name="1_tree_수량산출_목동내역_용산시티파크기계설비(2공구)_rev.0_공공기관내역서_통합(세일설비제출)" xfId="1395" xr:uid="{00000000-0005-0000-0000-000072050000}"/>
    <cellStyle name="1_tree_수량산출_목동내역_용산시티파크기계설비(2공구)_rev.0_공공기관내역서_통합(세일설비제출)_Incheon 151-Level 1_madel  janice" xfId="1396" xr:uid="{00000000-0005-0000-0000-000073050000}"/>
    <cellStyle name="1_tree_수량산출_목동내역_폐기물집계" xfId="1397" xr:uid="{00000000-0005-0000-0000-000074050000}"/>
    <cellStyle name="1_tree_수량산출_목동내역_폐기물집계_00지역청사(기계설비)" xfId="1398" xr:uid="{00000000-0005-0000-0000-000075050000}"/>
    <cellStyle name="1_tree_수량산출_목동내역_폐기물집계_00지역청사(기계설비)_Incheon 151-Level 1_madel  janice" xfId="1399" xr:uid="{00000000-0005-0000-0000-000076050000}"/>
    <cellStyle name="1_tree_수량산출_목동내역_폐기물집계_Incheon 151-Level 1_madel  janice" xfId="1400" xr:uid="{00000000-0005-0000-0000-000077050000}"/>
    <cellStyle name="1_tree_수량산출_목동내역_폐기물집계_건국대학교제2생명과학관신축공사(05.08.31-실행작업)" xfId="1401" xr:uid="{00000000-0005-0000-0000-000078050000}"/>
    <cellStyle name="1_tree_수량산출_목동내역_폐기물집계_건국대학교제2생명과학관신축공사(05.08.31-실행작업)_Incheon 151-Level 1_madel  janice" xfId="1402" xr:uid="{00000000-0005-0000-0000-000079050000}"/>
    <cellStyle name="1_tree_수량산출_목동내역_폐기물집계_계류장_내역서(세일설비제출)" xfId="1403" xr:uid="{00000000-0005-0000-0000-00007A050000}"/>
    <cellStyle name="1_tree_수량산출_목동내역_폐기물집계_계류장_내역서(세일설비제출)_Incheon 151-Level 1_madel  janice" xfId="1404" xr:uid="{00000000-0005-0000-0000-00007B050000}"/>
    <cellStyle name="1_tree_수량산출_목동내역_폐기물집계_공공기관내역서_통합(세일설비제출)" xfId="1405" xr:uid="{00000000-0005-0000-0000-00007C050000}"/>
    <cellStyle name="1_tree_수량산출_목동내역_폐기물집계_공공기관내역서_통합(세일설비제출)_Incheon 151-Level 1_madel  janice" xfId="1406" xr:uid="{00000000-0005-0000-0000-00007D050000}"/>
    <cellStyle name="1_tree_수량산출_목동내역_폐기물집계_공과잡비-테크노마트-지상지하분할" xfId="1407" xr:uid="{00000000-0005-0000-0000-00007E050000}"/>
    <cellStyle name="1_tree_수량산출_목동내역_폐기물집계_공과잡비-테크노마트-지상지하분할_Incheon 151-Level 1_madel  janice" xfId="1408" xr:uid="{00000000-0005-0000-0000-00007F050000}"/>
    <cellStyle name="1_tree_수량산출_목동내역_폐기물집계_기계설비계약내역(최초)-세일" xfId="1409" xr:uid="{00000000-0005-0000-0000-000080050000}"/>
    <cellStyle name="1_tree_수량산출_목동내역_폐기물집계_기계설비계약내역(최초)-세일_Incheon 151-Level 1_madel  janice" xfId="1410" xr:uid="{00000000-0005-0000-0000-000081050000}"/>
    <cellStyle name="1_tree_수량산출_목동내역_폐기물집계_기계설비내역_대우건설" xfId="1411" xr:uid="{00000000-0005-0000-0000-000082050000}"/>
    <cellStyle name="1_tree_수량산출_목동내역_폐기물집계_기계설비내역_대우건설_Incheon 151-Level 1_madel  janice" xfId="1412" xr:uid="{00000000-0005-0000-0000-000083050000}"/>
    <cellStyle name="1_tree_수량산출_목동내역_폐기물집계_기계설비내역_대우건설_계류장_내역서(세일설비제출)" xfId="1413" xr:uid="{00000000-0005-0000-0000-000084050000}"/>
    <cellStyle name="1_tree_수량산출_목동내역_폐기물집계_기계설비내역_대우건설_계류장_내역서(세일설비제출)_Incheon 151-Level 1_madel  janice" xfId="1414" xr:uid="{00000000-0005-0000-0000-000085050000}"/>
    <cellStyle name="1_tree_수량산출_목동내역_폐기물집계_기계설비내역_대우건설_공공기관내역서_통합(세일설비제출)" xfId="1415" xr:uid="{00000000-0005-0000-0000-000086050000}"/>
    <cellStyle name="1_tree_수량산출_목동내역_폐기물집계_기계설비내역_대우건설_공공기관내역서_통합(세일설비제출)_Incheon 151-Level 1_madel  janice" xfId="1416" xr:uid="{00000000-0005-0000-0000-000087050000}"/>
    <cellStyle name="1_tree_수량산출_목동내역_폐기물집계_신도림테크노마트(1공구)-소화-지하전체+지상업무시설-삼우(최초계약)" xfId="1417" xr:uid="{00000000-0005-0000-0000-000088050000}"/>
    <cellStyle name="1_tree_수량산출_목동내역_폐기물집계_신도림테크노마트(1공구)-소화-지하전체+지상업무시설-삼우(최초계약)_Incheon 151-Level 1_madel  janice" xfId="1418" xr:uid="{00000000-0005-0000-0000-000089050000}"/>
    <cellStyle name="1_tree_수량산출_목동내역_폐기물집계_신도림테크노마트(지상,지하)-실행내역(051014)" xfId="1419" xr:uid="{00000000-0005-0000-0000-00008A050000}"/>
    <cellStyle name="1_tree_수량산출_목동내역_폐기물집계_신도림테크노마트(지상,지하)-실행내역(051014)_Incheon 151-Level 1_madel  janice" xfId="1420" xr:uid="{00000000-0005-0000-0000-00008B050000}"/>
    <cellStyle name="1_tree_수량산출_목동내역_폐기물집계_신도림테크노마트(지상,지하)-실행내역(051105)" xfId="1421" xr:uid="{00000000-0005-0000-0000-00008C050000}"/>
    <cellStyle name="1_tree_수량산출_목동내역_폐기물집계_신도림테크노마트(지상,지하)-실행내역(051105)_Incheon 151-Level 1_madel  janice" xfId="1422" xr:uid="{00000000-0005-0000-0000-00008D050000}"/>
    <cellStyle name="1_tree_수량산출_목동내역_폐기물집계_신도림테크노마트신축공사(실행작업)" xfId="1423" xr:uid="{00000000-0005-0000-0000-00008E050000}"/>
    <cellStyle name="1_tree_수량산출_목동내역_폐기물집계_신도림테크노마트신축공사(실행작업)_Incheon 151-Level 1_madel  janice" xfId="1424" xr:uid="{00000000-0005-0000-0000-00008F050000}"/>
    <cellStyle name="1_tree_수량산출_목동내역_폐기물집계_용산시티파크기계설비(2공구)_rev.0" xfId="1425" xr:uid="{00000000-0005-0000-0000-000090050000}"/>
    <cellStyle name="1_tree_수량산출_목동내역_폐기물집계_용산시티파크기계설비(2공구)_rev.0_Incheon 151-Level 1_madel  janice" xfId="1426" xr:uid="{00000000-0005-0000-0000-000091050000}"/>
    <cellStyle name="1_tree_수량산출_목동내역_폐기물집계_용산시티파크기계설비(2공구)_rev.0_계류장_내역서(세일설비제출)" xfId="1427" xr:uid="{00000000-0005-0000-0000-000092050000}"/>
    <cellStyle name="1_tree_수량산출_목동내역_폐기물집계_용산시티파크기계설비(2공구)_rev.0_계류장_내역서(세일설비제출)_Incheon 151-Level 1_madel  janice" xfId="1428" xr:uid="{00000000-0005-0000-0000-000093050000}"/>
    <cellStyle name="1_tree_수량산출_목동내역_폐기물집계_용산시티파크기계설비(2공구)_rev.0_공공기관내역서_통합(세일설비제출)" xfId="1429" xr:uid="{00000000-0005-0000-0000-000094050000}"/>
    <cellStyle name="1_tree_수량산출_목동내역_폐기물집계_용산시티파크기계설비(2공구)_rev.0_공공기관내역서_통합(세일설비제출)_Incheon 151-Level 1_madel  janice" xfId="1430" xr:uid="{00000000-0005-0000-0000-000095050000}"/>
    <cellStyle name="1_tree_수량산출_신도림테크노마트(1공구)-소화-지하전체+지상업무시설-삼우(최초계약)" xfId="1431" xr:uid="{00000000-0005-0000-0000-000096050000}"/>
    <cellStyle name="1_tree_수량산출_신도림테크노마트(1공구)-소화-지하전체+지상업무시설-삼우(최초계약)_Incheon 151-Level 1_madel  janice" xfId="1432" xr:uid="{00000000-0005-0000-0000-000097050000}"/>
    <cellStyle name="1_tree_수량산출_신도림테크노마트(지상,지하)-실행내역(051014)" xfId="1433" xr:uid="{00000000-0005-0000-0000-000098050000}"/>
    <cellStyle name="1_tree_수량산출_신도림테크노마트(지상,지하)-실행내역(051014)_Incheon 151-Level 1_madel  janice" xfId="1434" xr:uid="{00000000-0005-0000-0000-000099050000}"/>
    <cellStyle name="1_tree_수량산출_신도림테크노마트(지상,지하)-실행내역(051105)" xfId="1435" xr:uid="{00000000-0005-0000-0000-00009A050000}"/>
    <cellStyle name="1_tree_수량산출_신도림테크노마트(지상,지하)-실행내역(051105)_Incheon 151-Level 1_madel  janice" xfId="1436" xr:uid="{00000000-0005-0000-0000-00009B050000}"/>
    <cellStyle name="1_tree_수량산출_신도림테크노마트신축공사(실행작업)" xfId="1437" xr:uid="{00000000-0005-0000-0000-00009C050000}"/>
    <cellStyle name="1_tree_수량산출_신도림테크노마트신축공사(실행작업)_Incheon 151-Level 1_madel  janice" xfId="1438" xr:uid="{00000000-0005-0000-0000-00009D050000}"/>
    <cellStyle name="1_tree_수량산출_용산시티파크기계설비(2공구)_rev.0" xfId="1439" xr:uid="{00000000-0005-0000-0000-00009E050000}"/>
    <cellStyle name="1_tree_수량산출_용산시티파크기계설비(2공구)_rev.0_Incheon 151-Level 1_madel  janice" xfId="1440" xr:uid="{00000000-0005-0000-0000-00009F050000}"/>
    <cellStyle name="1_tree_수량산출_용산시티파크기계설비(2공구)_rev.0_계류장_내역서(세일설비제출)" xfId="1441" xr:uid="{00000000-0005-0000-0000-0000A0050000}"/>
    <cellStyle name="1_tree_수량산출_용산시티파크기계설비(2공구)_rev.0_계류장_내역서(세일설비제출)_Incheon 151-Level 1_madel  janice" xfId="1442" xr:uid="{00000000-0005-0000-0000-0000A1050000}"/>
    <cellStyle name="1_tree_수량산출_용산시티파크기계설비(2공구)_rev.0_공공기관내역서_통합(세일설비제출)" xfId="1443" xr:uid="{00000000-0005-0000-0000-0000A2050000}"/>
    <cellStyle name="1_tree_수량산출_용산시티파크기계설비(2공구)_rev.0_공공기관내역서_통합(세일설비제출)_Incheon 151-Level 1_madel  janice" xfId="1444" xr:uid="{00000000-0005-0000-0000-0000A3050000}"/>
    <cellStyle name="1_tree_수량산출_총괄내역0518" xfId="1445" xr:uid="{00000000-0005-0000-0000-0000A4050000}"/>
    <cellStyle name="1_tree_수량산출_총괄내역0518_Incheon 151-Level 1_madel  janice" xfId="1446" xr:uid="{00000000-0005-0000-0000-0000A5050000}"/>
    <cellStyle name="1_tree_수량산출_총괄내역0518_단가산출서" xfId="1447" xr:uid="{00000000-0005-0000-0000-0000A6050000}"/>
    <cellStyle name="1_tree_수량산출_총괄내역0518_단가산출서_Incheon 151-Level 1_madel  janice" xfId="1448" xr:uid="{00000000-0005-0000-0000-0000A7050000}"/>
    <cellStyle name="1_tree_수량산출_총괄내역0518_일위대가" xfId="1449" xr:uid="{00000000-0005-0000-0000-0000A8050000}"/>
    <cellStyle name="1_tree_수량산출_총괄내역0518_일위대가_Incheon 151-Level 1_madel  janice" xfId="1450" xr:uid="{00000000-0005-0000-0000-0000A9050000}"/>
    <cellStyle name="1_tree_수량산출_총괄내역0518_표준내역서" xfId="1451" xr:uid="{00000000-0005-0000-0000-0000AA050000}"/>
    <cellStyle name="1_tree_수량산출_총괄내역0518_표준내역서_Incheon 151-Level 1_madel  janice" xfId="1452" xr:uid="{00000000-0005-0000-0000-0000AB050000}"/>
    <cellStyle name="1_tree_수량산출_현충묘지-예산서(조경)" xfId="1453" xr:uid="{00000000-0005-0000-0000-0000AC050000}"/>
    <cellStyle name="1_tree_수량산출_현충묘지-예산서(조경)_00지역청사(기계설비)" xfId="1454" xr:uid="{00000000-0005-0000-0000-0000AD050000}"/>
    <cellStyle name="1_tree_수량산출_현충묘지-예산서(조경)_00지역청사(기계설비)_Incheon 151-Level 1_madel  janice" xfId="1455" xr:uid="{00000000-0005-0000-0000-0000AE050000}"/>
    <cellStyle name="1_tree_수량산출_현충묘지-예산서(조경)_Incheon 151-Level 1_madel  janice" xfId="1456" xr:uid="{00000000-0005-0000-0000-0000AF050000}"/>
    <cellStyle name="1_tree_수량산출_현충묘지-예산서(조경)_건국대학교제2생명과학관신축공사(05.08.31-실행작업)" xfId="1457" xr:uid="{00000000-0005-0000-0000-0000B0050000}"/>
    <cellStyle name="1_tree_수량산출_현충묘지-예산서(조경)_건국대학교제2생명과학관신축공사(05.08.31-실행작업)_Incheon 151-Level 1_madel  janice" xfId="1458" xr:uid="{00000000-0005-0000-0000-0000B1050000}"/>
    <cellStyle name="1_tree_수량산출_현충묘지-예산서(조경)_계류장_내역서(세일설비제출)" xfId="1459" xr:uid="{00000000-0005-0000-0000-0000B2050000}"/>
    <cellStyle name="1_tree_수량산출_현충묘지-예산서(조경)_계류장_내역서(세일설비제출)_Incheon 151-Level 1_madel  janice" xfId="1460" xr:uid="{00000000-0005-0000-0000-0000B3050000}"/>
    <cellStyle name="1_tree_수량산출_현충묘지-예산서(조경)_공공기관내역서_통합(세일설비제출)" xfId="1461" xr:uid="{00000000-0005-0000-0000-0000B4050000}"/>
    <cellStyle name="1_tree_수량산출_현충묘지-예산서(조경)_공공기관내역서_통합(세일설비제출)_Incheon 151-Level 1_madel  janice" xfId="1462" xr:uid="{00000000-0005-0000-0000-0000B5050000}"/>
    <cellStyle name="1_tree_수량산출_현충묘지-예산서(조경)_공과잡비-테크노마트-지상지하분할" xfId="1463" xr:uid="{00000000-0005-0000-0000-0000B6050000}"/>
    <cellStyle name="1_tree_수량산출_현충묘지-예산서(조경)_공과잡비-테크노마트-지상지하분할_Incheon 151-Level 1_madel  janice" xfId="1464" xr:uid="{00000000-0005-0000-0000-0000B7050000}"/>
    <cellStyle name="1_tree_수량산출_현충묘지-예산서(조경)_기계설비계약내역(최초)-세일" xfId="1465" xr:uid="{00000000-0005-0000-0000-0000B8050000}"/>
    <cellStyle name="1_tree_수량산출_현충묘지-예산서(조경)_기계설비계약내역(최초)-세일_Incheon 151-Level 1_madel  janice" xfId="1466" xr:uid="{00000000-0005-0000-0000-0000B9050000}"/>
    <cellStyle name="1_tree_수량산출_현충묘지-예산서(조경)_기계설비내역_대우건설" xfId="1467" xr:uid="{00000000-0005-0000-0000-0000BA050000}"/>
    <cellStyle name="1_tree_수량산출_현충묘지-예산서(조경)_기계설비내역_대우건설_Incheon 151-Level 1_madel  janice" xfId="1468" xr:uid="{00000000-0005-0000-0000-0000BB050000}"/>
    <cellStyle name="1_tree_수량산출_현충묘지-예산서(조경)_기계설비내역_대우건설_계류장_내역서(세일설비제출)" xfId="1469" xr:uid="{00000000-0005-0000-0000-0000BC050000}"/>
    <cellStyle name="1_tree_수량산출_현충묘지-예산서(조경)_기계설비내역_대우건설_계류장_내역서(세일설비제출)_Incheon 151-Level 1_madel  janice" xfId="1470" xr:uid="{00000000-0005-0000-0000-0000BD050000}"/>
    <cellStyle name="1_tree_수량산출_현충묘지-예산서(조경)_기계설비내역_대우건설_공공기관내역서_통합(세일설비제출)" xfId="1471" xr:uid="{00000000-0005-0000-0000-0000BE050000}"/>
    <cellStyle name="1_tree_수량산출_현충묘지-예산서(조경)_기계설비내역_대우건설_공공기관내역서_통합(세일설비제출)_Incheon 151-Level 1_madel  janice" xfId="1472" xr:uid="{00000000-0005-0000-0000-0000BF050000}"/>
    <cellStyle name="1_tree_수량산출_현충묘지-예산서(조경)_목동내역" xfId="1473" xr:uid="{00000000-0005-0000-0000-0000C0050000}"/>
    <cellStyle name="1_tree_수량산출_현충묘지-예산서(조경)_목동내역_00지역청사(기계설비)" xfId="1474" xr:uid="{00000000-0005-0000-0000-0000C1050000}"/>
    <cellStyle name="1_tree_수량산출_현충묘지-예산서(조경)_목동내역_00지역청사(기계설비)_Incheon 151-Level 1_madel  janice" xfId="1475" xr:uid="{00000000-0005-0000-0000-0000C2050000}"/>
    <cellStyle name="1_tree_수량산출_현충묘지-예산서(조경)_목동내역_Incheon 151-Level 1_madel  janice" xfId="1476" xr:uid="{00000000-0005-0000-0000-0000C3050000}"/>
    <cellStyle name="1_tree_수량산출_현충묘지-예산서(조경)_목동내역_건국대학교제2생명과학관신축공사(05.08.31-실행작업)" xfId="1477" xr:uid="{00000000-0005-0000-0000-0000C4050000}"/>
    <cellStyle name="1_tree_수량산출_현충묘지-예산서(조경)_목동내역_건국대학교제2생명과학관신축공사(05.08.31-실행작업)_Incheon 151-Level 1_madel  janice" xfId="1478" xr:uid="{00000000-0005-0000-0000-0000C5050000}"/>
    <cellStyle name="1_tree_수량산출_현충묘지-예산서(조경)_목동내역_계류장_내역서(세일설비제출)" xfId="1479" xr:uid="{00000000-0005-0000-0000-0000C6050000}"/>
    <cellStyle name="1_tree_수량산출_현충묘지-예산서(조경)_목동내역_계류장_내역서(세일설비제출)_Incheon 151-Level 1_madel  janice" xfId="1480" xr:uid="{00000000-0005-0000-0000-0000C7050000}"/>
    <cellStyle name="1_tree_수량산출_현충묘지-예산서(조경)_목동내역_공공기관내역서_통합(세일설비제출)" xfId="1481" xr:uid="{00000000-0005-0000-0000-0000C8050000}"/>
    <cellStyle name="1_tree_수량산출_현충묘지-예산서(조경)_목동내역_공공기관내역서_통합(세일설비제출)_Incheon 151-Level 1_madel  janice" xfId="1482" xr:uid="{00000000-0005-0000-0000-0000C9050000}"/>
    <cellStyle name="1_tree_수량산출_현충묘지-예산서(조경)_목동내역_공과잡비-테크노마트-지상지하분할" xfId="1483" xr:uid="{00000000-0005-0000-0000-0000CA050000}"/>
    <cellStyle name="1_tree_수량산출_현충묘지-예산서(조경)_목동내역_공과잡비-테크노마트-지상지하분할_Incheon 151-Level 1_madel  janice" xfId="1484" xr:uid="{00000000-0005-0000-0000-0000CB050000}"/>
    <cellStyle name="1_tree_수량산출_현충묘지-예산서(조경)_목동내역_기계설비계약내역(최초)-세일" xfId="1485" xr:uid="{00000000-0005-0000-0000-0000CC050000}"/>
    <cellStyle name="1_tree_수량산출_현충묘지-예산서(조경)_목동내역_기계설비계약내역(최초)-세일_Incheon 151-Level 1_madel  janice" xfId="1486" xr:uid="{00000000-0005-0000-0000-0000CD050000}"/>
    <cellStyle name="1_tree_수량산출_현충묘지-예산서(조경)_목동내역_기계설비내역_대우건설" xfId="1487" xr:uid="{00000000-0005-0000-0000-0000CE050000}"/>
    <cellStyle name="1_tree_수량산출_현충묘지-예산서(조경)_목동내역_기계설비내역_대우건설_Incheon 151-Level 1_madel  janice" xfId="1488" xr:uid="{00000000-0005-0000-0000-0000CF050000}"/>
    <cellStyle name="1_tree_수량산출_현충묘지-예산서(조경)_목동내역_기계설비내역_대우건설_계류장_내역서(세일설비제출)" xfId="1489" xr:uid="{00000000-0005-0000-0000-0000D0050000}"/>
    <cellStyle name="1_tree_수량산출_현충묘지-예산서(조경)_목동내역_기계설비내역_대우건설_계류장_내역서(세일설비제출)_Incheon 151-Level 1_madel  janice" xfId="1490" xr:uid="{00000000-0005-0000-0000-0000D1050000}"/>
    <cellStyle name="1_tree_수량산출_현충묘지-예산서(조경)_목동내역_기계설비내역_대우건설_공공기관내역서_통합(세일설비제출)" xfId="1491" xr:uid="{00000000-0005-0000-0000-0000D2050000}"/>
    <cellStyle name="1_tree_수량산출_현충묘지-예산서(조경)_목동내역_기계설비내역_대우건설_공공기관내역서_통합(세일설비제출)_Incheon 151-Level 1_madel  janice" xfId="1492" xr:uid="{00000000-0005-0000-0000-0000D3050000}"/>
    <cellStyle name="1_tree_수량산출_현충묘지-예산서(조경)_목동내역_신도림테크노마트(1공구)-소화-지하전체+지상업무시설-삼우(최초계약)" xfId="1493" xr:uid="{00000000-0005-0000-0000-0000D4050000}"/>
    <cellStyle name="1_tree_수량산출_현충묘지-예산서(조경)_목동내역_신도림테크노마트(1공구)-소화-지하전체+지상업무시설-삼우(최초계약)_Incheon 151-Level 1_madel  janice" xfId="1494" xr:uid="{00000000-0005-0000-0000-0000D5050000}"/>
    <cellStyle name="1_tree_수량산출_현충묘지-예산서(조경)_목동내역_신도림테크노마트(지상,지하)-실행내역(051014)" xfId="1495" xr:uid="{00000000-0005-0000-0000-0000D6050000}"/>
    <cellStyle name="1_tree_수량산출_현충묘지-예산서(조경)_목동내역_신도림테크노마트(지상,지하)-실행내역(051014)_Incheon 151-Level 1_madel  janice" xfId="1496" xr:uid="{00000000-0005-0000-0000-0000D7050000}"/>
    <cellStyle name="1_tree_수량산출_현충묘지-예산서(조경)_목동내역_신도림테크노마트(지상,지하)-실행내역(051105)" xfId="1497" xr:uid="{00000000-0005-0000-0000-0000D8050000}"/>
    <cellStyle name="1_tree_수량산출_현충묘지-예산서(조경)_목동내역_신도림테크노마트(지상,지하)-실행내역(051105)_Incheon 151-Level 1_madel  janice" xfId="1498" xr:uid="{00000000-0005-0000-0000-0000D9050000}"/>
    <cellStyle name="1_tree_수량산출_현충묘지-예산서(조경)_목동내역_신도림테크노마트신축공사(실행작업)" xfId="1499" xr:uid="{00000000-0005-0000-0000-0000DA050000}"/>
    <cellStyle name="1_tree_수량산출_현충묘지-예산서(조경)_목동내역_신도림테크노마트신축공사(실행작업)_Incheon 151-Level 1_madel  janice" xfId="1500" xr:uid="{00000000-0005-0000-0000-0000DB050000}"/>
    <cellStyle name="1_tree_수량산출_현충묘지-예산서(조경)_목동내역_용산시티파크기계설비(2공구)_rev.0" xfId="1501" xr:uid="{00000000-0005-0000-0000-0000DC050000}"/>
    <cellStyle name="1_tree_수량산출_현충묘지-예산서(조경)_목동내역_용산시티파크기계설비(2공구)_rev.0_Incheon 151-Level 1_madel  janice" xfId="1502" xr:uid="{00000000-0005-0000-0000-0000DD050000}"/>
    <cellStyle name="1_tree_수량산출_현충묘지-예산서(조경)_목동내역_용산시티파크기계설비(2공구)_rev.0_계류장_내역서(세일설비제출)" xfId="1503" xr:uid="{00000000-0005-0000-0000-0000DE050000}"/>
    <cellStyle name="1_tree_수량산출_현충묘지-예산서(조경)_목동내역_용산시티파크기계설비(2공구)_rev.0_계류장_내역서(세일설비제출)_Incheon 151-Level 1_madel  janice" xfId="1504" xr:uid="{00000000-0005-0000-0000-0000DF050000}"/>
    <cellStyle name="1_tree_수량산출_현충묘지-예산서(조경)_목동내역_용산시티파크기계설비(2공구)_rev.0_공공기관내역서_통합(세일설비제출)" xfId="1505" xr:uid="{00000000-0005-0000-0000-0000E0050000}"/>
    <cellStyle name="1_tree_수량산출_현충묘지-예산서(조경)_목동내역_용산시티파크기계설비(2공구)_rev.0_공공기관내역서_통합(세일설비제출)_Incheon 151-Level 1_madel  janice" xfId="1506" xr:uid="{00000000-0005-0000-0000-0000E1050000}"/>
    <cellStyle name="1_tree_수량산출_현충묘지-예산서(조경)_목동내역_폐기물집계" xfId="1507" xr:uid="{00000000-0005-0000-0000-0000E2050000}"/>
    <cellStyle name="1_tree_수량산출_현충묘지-예산서(조경)_목동내역_폐기물집계_00지역청사(기계설비)" xfId="1508" xr:uid="{00000000-0005-0000-0000-0000E3050000}"/>
    <cellStyle name="1_tree_수량산출_현충묘지-예산서(조경)_목동내역_폐기물집계_00지역청사(기계설비)_Incheon 151-Level 1_madel  janice" xfId="1509" xr:uid="{00000000-0005-0000-0000-0000E4050000}"/>
    <cellStyle name="1_tree_수량산출_현충묘지-예산서(조경)_목동내역_폐기물집계_Incheon 151-Level 1_madel  janice" xfId="1510" xr:uid="{00000000-0005-0000-0000-0000E5050000}"/>
    <cellStyle name="1_tree_수량산출_현충묘지-예산서(조경)_목동내역_폐기물집계_건국대학교제2생명과학관신축공사(05.08.31-실행작업)" xfId="1511" xr:uid="{00000000-0005-0000-0000-0000E6050000}"/>
    <cellStyle name="1_tree_수량산출_현충묘지-예산서(조경)_목동내역_폐기물집계_건국대학교제2생명과학관신축공사(05.08.31-실행작업)_Incheon 151-Level 1_madel  janice" xfId="1512" xr:uid="{00000000-0005-0000-0000-0000E7050000}"/>
    <cellStyle name="1_tree_수량산출_현충묘지-예산서(조경)_목동내역_폐기물집계_계류장_내역서(세일설비제출)" xfId="1513" xr:uid="{00000000-0005-0000-0000-0000E8050000}"/>
    <cellStyle name="1_tree_수량산출_현충묘지-예산서(조경)_목동내역_폐기물집계_계류장_내역서(세일설비제출)_Incheon 151-Level 1_madel  janice" xfId="1514" xr:uid="{00000000-0005-0000-0000-0000E9050000}"/>
    <cellStyle name="1_tree_수량산출_현충묘지-예산서(조경)_목동내역_폐기물집계_공공기관내역서_통합(세일설비제출)" xfId="1515" xr:uid="{00000000-0005-0000-0000-0000EA050000}"/>
    <cellStyle name="1_tree_수량산출_현충묘지-예산서(조경)_목동내역_폐기물집계_공공기관내역서_통합(세일설비제출)_Incheon 151-Level 1_madel  janice" xfId="1516" xr:uid="{00000000-0005-0000-0000-0000EB050000}"/>
    <cellStyle name="1_tree_수량산출_현충묘지-예산서(조경)_목동내역_폐기물집계_공과잡비-테크노마트-지상지하분할" xfId="1517" xr:uid="{00000000-0005-0000-0000-0000EC050000}"/>
    <cellStyle name="1_tree_수량산출_현충묘지-예산서(조경)_목동내역_폐기물집계_공과잡비-테크노마트-지상지하분할_Incheon 151-Level 1_madel  janice" xfId="1518" xr:uid="{00000000-0005-0000-0000-0000ED050000}"/>
    <cellStyle name="1_tree_수량산출_현충묘지-예산서(조경)_목동내역_폐기물집계_기계설비계약내역(최초)-세일" xfId="1519" xr:uid="{00000000-0005-0000-0000-0000EE050000}"/>
    <cellStyle name="1_tree_수량산출_현충묘지-예산서(조경)_목동내역_폐기물집계_기계설비계약내역(최초)-세일_Incheon 151-Level 1_madel  janice" xfId="1520" xr:uid="{00000000-0005-0000-0000-0000EF050000}"/>
    <cellStyle name="1_tree_수량산출_현충묘지-예산서(조경)_목동내역_폐기물집계_기계설비내역_대우건설" xfId="1521" xr:uid="{00000000-0005-0000-0000-0000F0050000}"/>
    <cellStyle name="1_tree_수량산출_현충묘지-예산서(조경)_목동내역_폐기물집계_기계설비내역_대우건설_Incheon 151-Level 1_madel  janice" xfId="1522" xr:uid="{00000000-0005-0000-0000-0000F1050000}"/>
    <cellStyle name="1_tree_수량산출_현충묘지-예산서(조경)_목동내역_폐기물집계_기계설비내역_대우건설_계류장_내역서(세일설비제출)" xfId="1523" xr:uid="{00000000-0005-0000-0000-0000F2050000}"/>
    <cellStyle name="1_tree_수량산출_현충묘지-예산서(조경)_목동내역_폐기물집계_기계설비내역_대우건설_계류장_내역서(세일설비제출)_Incheon 151-Level 1_madel  janice" xfId="1524" xr:uid="{00000000-0005-0000-0000-0000F3050000}"/>
    <cellStyle name="1_tree_수량산출_현충묘지-예산서(조경)_목동내역_폐기물집계_기계설비내역_대우건설_공공기관내역서_통합(세일설비제출)" xfId="1525" xr:uid="{00000000-0005-0000-0000-0000F4050000}"/>
    <cellStyle name="1_tree_수량산출_현충묘지-예산서(조경)_목동내역_폐기물집계_기계설비내역_대우건설_공공기관내역서_통합(세일설비제출)_Incheon 151-Level 1_madel  janice" xfId="1526" xr:uid="{00000000-0005-0000-0000-0000F5050000}"/>
    <cellStyle name="1_tree_수량산출_현충묘지-예산서(조경)_목동내역_폐기물집계_신도림테크노마트(1공구)-소화-지하전체+지상업무시설-삼우(최초계약)" xfId="1527" xr:uid="{00000000-0005-0000-0000-0000F6050000}"/>
    <cellStyle name="1_tree_수량산출_현충묘지-예산서(조경)_목동내역_폐기물집계_신도림테크노마트(1공구)-소화-지하전체+지상업무시설-삼우(최초계약)_Incheon 151-Level 1_madel  janice" xfId="1528" xr:uid="{00000000-0005-0000-0000-0000F7050000}"/>
    <cellStyle name="1_tree_수량산출_현충묘지-예산서(조경)_목동내역_폐기물집계_신도림테크노마트(지상,지하)-실행내역(051014)" xfId="1529" xr:uid="{00000000-0005-0000-0000-0000F8050000}"/>
    <cellStyle name="1_tree_수량산출_현충묘지-예산서(조경)_목동내역_폐기물집계_신도림테크노마트(지상,지하)-실행내역(051014)_Incheon 151-Level 1_madel  janice" xfId="1530" xr:uid="{00000000-0005-0000-0000-0000F9050000}"/>
    <cellStyle name="1_tree_수량산출_현충묘지-예산서(조경)_목동내역_폐기물집계_신도림테크노마트(지상,지하)-실행내역(051105)" xfId="1531" xr:uid="{00000000-0005-0000-0000-0000FA050000}"/>
    <cellStyle name="1_tree_수량산출_현충묘지-예산서(조경)_목동내역_폐기물집계_신도림테크노마트(지상,지하)-실행내역(051105)_Incheon 151-Level 1_madel  janice" xfId="1532" xr:uid="{00000000-0005-0000-0000-0000FB050000}"/>
    <cellStyle name="1_tree_수량산출_현충묘지-예산서(조경)_목동내역_폐기물집계_신도림테크노마트신축공사(실행작업)" xfId="1533" xr:uid="{00000000-0005-0000-0000-0000FC050000}"/>
    <cellStyle name="1_tree_수량산출_현충묘지-예산서(조경)_목동내역_폐기물집계_신도림테크노마트신축공사(실행작업)_Incheon 151-Level 1_madel  janice" xfId="1534" xr:uid="{00000000-0005-0000-0000-0000FD050000}"/>
    <cellStyle name="1_tree_수량산출_현충묘지-예산서(조경)_목동내역_폐기물집계_용산시티파크기계설비(2공구)_rev.0" xfId="1535" xr:uid="{00000000-0005-0000-0000-0000FE050000}"/>
    <cellStyle name="1_tree_수량산출_현충묘지-예산서(조경)_목동내역_폐기물집계_용산시티파크기계설비(2공구)_rev.0_Incheon 151-Level 1_madel  janice" xfId="1536" xr:uid="{00000000-0005-0000-0000-0000FF050000}"/>
    <cellStyle name="1_tree_수량산출_현충묘지-예산서(조경)_목동내역_폐기물집계_용산시티파크기계설비(2공구)_rev.0_계류장_내역서(세일설비제출)" xfId="1537" xr:uid="{00000000-0005-0000-0000-000000060000}"/>
    <cellStyle name="1_tree_수량산출_현충묘지-예산서(조경)_목동내역_폐기물집계_용산시티파크기계설비(2공구)_rev.0_계류장_내역서(세일설비제출)_Incheon 151-Level 1_madel  janice" xfId="1538" xr:uid="{00000000-0005-0000-0000-000001060000}"/>
    <cellStyle name="1_tree_수량산출_현충묘지-예산서(조경)_목동내역_폐기물집계_용산시티파크기계설비(2공구)_rev.0_공공기관내역서_통합(세일설비제출)" xfId="1539" xr:uid="{00000000-0005-0000-0000-000002060000}"/>
    <cellStyle name="1_tree_수량산출_현충묘지-예산서(조경)_목동내역_폐기물집계_용산시티파크기계설비(2공구)_rev.0_공공기관내역서_통합(세일설비제출)_Incheon 151-Level 1_madel  janice" xfId="1540" xr:uid="{00000000-0005-0000-0000-000003060000}"/>
    <cellStyle name="1_tree_수량산출_현충묘지-예산서(조경)_신도림테크노마트(1공구)-소화-지하전체+지상업무시설-삼우(최초계약)" xfId="1541" xr:uid="{00000000-0005-0000-0000-000004060000}"/>
    <cellStyle name="1_tree_수량산출_현충묘지-예산서(조경)_신도림테크노마트(1공구)-소화-지하전체+지상업무시설-삼우(최초계약)_Incheon 151-Level 1_madel  janice" xfId="1542" xr:uid="{00000000-0005-0000-0000-000005060000}"/>
    <cellStyle name="1_tree_수량산출_현충묘지-예산서(조경)_신도림테크노마트(지상,지하)-실행내역(051014)" xfId="1543" xr:uid="{00000000-0005-0000-0000-000006060000}"/>
    <cellStyle name="1_tree_수량산출_현충묘지-예산서(조경)_신도림테크노마트(지상,지하)-실행내역(051014)_Incheon 151-Level 1_madel  janice" xfId="1544" xr:uid="{00000000-0005-0000-0000-000007060000}"/>
    <cellStyle name="1_tree_수량산출_현충묘지-예산서(조경)_신도림테크노마트(지상,지하)-실행내역(051105)" xfId="1545" xr:uid="{00000000-0005-0000-0000-000008060000}"/>
    <cellStyle name="1_tree_수량산출_현충묘지-예산서(조경)_신도림테크노마트(지상,지하)-실행내역(051105)_Incheon 151-Level 1_madel  janice" xfId="1546" xr:uid="{00000000-0005-0000-0000-000009060000}"/>
    <cellStyle name="1_tree_수량산출_현충묘지-예산서(조경)_신도림테크노마트신축공사(실행작업)" xfId="1547" xr:uid="{00000000-0005-0000-0000-00000A060000}"/>
    <cellStyle name="1_tree_수량산출_현충묘지-예산서(조경)_신도림테크노마트신축공사(실행작업)_Incheon 151-Level 1_madel  janice" xfId="1548" xr:uid="{00000000-0005-0000-0000-00000B060000}"/>
    <cellStyle name="1_tree_수량산출_현충묘지-예산서(조경)_예산서-엑셀변환양식100" xfId="1549" xr:uid="{00000000-0005-0000-0000-00000C060000}"/>
    <cellStyle name="1_tree_수량산출_현충묘지-예산서(조경)_예산서-엑셀변환양식100_00지역청사(기계설비)" xfId="1550" xr:uid="{00000000-0005-0000-0000-00000D060000}"/>
    <cellStyle name="1_tree_수량산출_현충묘지-예산서(조경)_예산서-엑셀변환양식100_00지역청사(기계설비)_Incheon 151-Level 1_madel  janice" xfId="1551" xr:uid="{00000000-0005-0000-0000-00000E060000}"/>
    <cellStyle name="1_tree_수량산출_현충묘지-예산서(조경)_예산서-엑셀변환양식100_Incheon 151-Level 1_madel  janice" xfId="1552" xr:uid="{00000000-0005-0000-0000-00000F060000}"/>
    <cellStyle name="1_tree_수량산출_현충묘지-예산서(조경)_예산서-엑셀변환양식100_건국대학교제2생명과학관신축공사(05.08.31-실행작업)" xfId="1553" xr:uid="{00000000-0005-0000-0000-000010060000}"/>
    <cellStyle name="1_tree_수량산출_현충묘지-예산서(조경)_예산서-엑셀변환양식100_건국대학교제2생명과학관신축공사(05.08.31-실행작업)_Incheon 151-Level 1_madel  janice" xfId="1554" xr:uid="{00000000-0005-0000-0000-000011060000}"/>
    <cellStyle name="1_tree_수량산출_현충묘지-예산서(조경)_예산서-엑셀변환양식100_계류장_내역서(세일설비제출)" xfId="1555" xr:uid="{00000000-0005-0000-0000-000012060000}"/>
    <cellStyle name="1_tree_수량산출_현충묘지-예산서(조경)_예산서-엑셀변환양식100_계류장_내역서(세일설비제출)_Incheon 151-Level 1_madel  janice" xfId="1556" xr:uid="{00000000-0005-0000-0000-000013060000}"/>
    <cellStyle name="1_tree_수량산출_현충묘지-예산서(조경)_예산서-엑셀변환양식100_공공기관내역서_통합(세일설비제출)" xfId="1557" xr:uid="{00000000-0005-0000-0000-000014060000}"/>
    <cellStyle name="1_tree_수량산출_현충묘지-예산서(조경)_예산서-엑셀변환양식100_공공기관내역서_통합(세일설비제출)_Incheon 151-Level 1_madel  janice" xfId="1558" xr:uid="{00000000-0005-0000-0000-000015060000}"/>
    <cellStyle name="1_tree_수량산출_현충묘지-예산서(조경)_예산서-엑셀변환양식100_공과잡비-테크노마트-지상지하분할" xfId="1559" xr:uid="{00000000-0005-0000-0000-000016060000}"/>
    <cellStyle name="1_tree_수량산출_현충묘지-예산서(조경)_예산서-엑셀변환양식100_공과잡비-테크노마트-지상지하분할_Incheon 151-Level 1_madel  janice" xfId="1560" xr:uid="{00000000-0005-0000-0000-000017060000}"/>
    <cellStyle name="1_tree_수량산출_현충묘지-예산서(조경)_예산서-엑셀변환양식100_기계설비계약내역(최초)-세일" xfId="1561" xr:uid="{00000000-0005-0000-0000-000018060000}"/>
    <cellStyle name="1_tree_수량산출_현충묘지-예산서(조경)_예산서-엑셀변환양식100_기계설비계약내역(최초)-세일_Incheon 151-Level 1_madel  janice" xfId="1562" xr:uid="{00000000-0005-0000-0000-000019060000}"/>
    <cellStyle name="1_tree_수량산출_현충묘지-예산서(조경)_예산서-엑셀변환양식100_기계설비내역_대우건설" xfId="1563" xr:uid="{00000000-0005-0000-0000-00001A060000}"/>
    <cellStyle name="1_tree_수량산출_현충묘지-예산서(조경)_예산서-엑셀변환양식100_기계설비내역_대우건설_Incheon 151-Level 1_madel  janice" xfId="1564" xr:uid="{00000000-0005-0000-0000-00001B060000}"/>
    <cellStyle name="1_tree_수량산출_현충묘지-예산서(조경)_예산서-엑셀변환양식100_기계설비내역_대우건설_계류장_내역서(세일설비제출)" xfId="1565" xr:uid="{00000000-0005-0000-0000-00001C060000}"/>
    <cellStyle name="1_tree_수량산출_현충묘지-예산서(조경)_예산서-엑셀변환양식100_기계설비내역_대우건설_계류장_내역서(세일설비제출)_Incheon 151-Level 1_madel  janice" xfId="1566" xr:uid="{00000000-0005-0000-0000-00001D060000}"/>
    <cellStyle name="1_tree_수량산출_현충묘지-예산서(조경)_예산서-엑셀변환양식100_기계설비내역_대우건설_공공기관내역서_통합(세일설비제출)" xfId="1567" xr:uid="{00000000-0005-0000-0000-00001E060000}"/>
    <cellStyle name="1_tree_수량산출_현충묘지-예산서(조경)_예산서-엑셀변환양식100_기계설비내역_대우건설_공공기관내역서_통합(세일설비제출)_Incheon 151-Level 1_madel  janice" xfId="1568" xr:uid="{00000000-0005-0000-0000-00001F060000}"/>
    <cellStyle name="1_tree_수량산출_현충묘지-예산서(조경)_예산서-엑셀변환양식100_목동내역" xfId="1569" xr:uid="{00000000-0005-0000-0000-000020060000}"/>
    <cellStyle name="1_tree_수량산출_현충묘지-예산서(조경)_예산서-엑셀변환양식100_목동내역_00지역청사(기계설비)" xfId="1570" xr:uid="{00000000-0005-0000-0000-000021060000}"/>
    <cellStyle name="1_tree_수량산출_현충묘지-예산서(조경)_예산서-엑셀변환양식100_목동내역_00지역청사(기계설비)_Incheon 151-Level 1_madel  janice" xfId="1571" xr:uid="{00000000-0005-0000-0000-000022060000}"/>
    <cellStyle name="1_tree_수량산출_현충묘지-예산서(조경)_예산서-엑셀변환양식100_목동내역_Incheon 151-Level 1_madel  janice" xfId="1572" xr:uid="{00000000-0005-0000-0000-000023060000}"/>
    <cellStyle name="1_tree_수량산출_현충묘지-예산서(조경)_예산서-엑셀변환양식100_목동내역_건국대학교제2생명과학관신축공사(05.08.31-실행작업)" xfId="1573" xr:uid="{00000000-0005-0000-0000-000024060000}"/>
    <cellStyle name="1_tree_수량산출_현충묘지-예산서(조경)_예산서-엑셀변환양식100_목동내역_건국대학교제2생명과학관신축공사(05.08.31-실행작업)_Incheon 151-Level 1_madel  janice" xfId="1574" xr:uid="{00000000-0005-0000-0000-000025060000}"/>
    <cellStyle name="1_tree_수량산출_현충묘지-예산서(조경)_예산서-엑셀변환양식100_목동내역_계류장_내역서(세일설비제출)" xfId="1575" xr:uid="{00000000-0005-0000-0000-000026060000}"/>
    <cellStyle name="1_tree_수량산출_현충묘지-예산서(조경)_예산서-엑셀변환양식100_목동내역_계류장_내역서(세일설비제출)_Incheon 151-Level 1_madel  janice" xfId="1576" xr:uid="{00000000-0005-0000-0000-000027060000}"/>
    <cellStyle name="1_tree_수량산출_현충묘지-예산서(조경)_예산서-엑셀변환양식100_목동내역_공공기관내역서_통합(세일설비제출)" xfId="1577" xr:uid="{00000000-0005-0000-0000-000028060000}"/>
    <cellStyle name="1_tree_수량산출_현충묘지-예산서(조경)_예산서-엑셀변환양식100_목동내역_공공기관내역서_통합(세일설비제출)_Incheon 151-Level 1_madel  janice" xfId="1578" xr:uid="{00000000-0005-0000-0000-000029060000}"/>
    <cellStyle name="1_tree_수량산출_현충묘지-예산서(조경)_예산서-엑셀변환양식100_목동내역_공과잡비-테크노마트-지상지하분할" xfId="1579" xr:uid="{00000000-0005-0000-0000-00002A060000}"/>
    <cellStyle name="1_tree_수량산출_현충묘지-예산서(조경)_예산서-엑셀변환양식100_목동내역_공과잡비-테크노마트-지상지하분할_Incheon 151-Level 1_madel  janice" xfId="1580" xr:uid="{00000000-0005-0000-0000-00002B060000}"/>
    <cellStyle name="1_tree_수량산출_현충묘지-예산서(조경)_예산서-엑셀변환양식100_목동내역_기계설비계약내역(최초)-세일" xfId="1581" xr:uid="{00000000-0005-0000-0000-00002C060000}"/>
    <cellStyle name="1_tree_수량산출_현충묘지-예산서(조경)_예산서-엑셀변환양식100_목동내역_기계설비계약내역(최초)-세일_Incheon 151-Level 1_madel  janice" xfId="1582" xr:uid="{00000000-0005-0000-0000-00002D060000}"/>
    <cellStyle name="1_tree_수량산출_현충묘지-예산서(조경)_예산서-엑셀변환양식100_목동내역_기계설비내역_대우건설" xfId="1583" xr:uid="{00000000-0005-0000-0000-00002E060000}"/>
    <cellStyle name="1_tree_수량산출_현충묘지-예산서(조경)_예산서-엑셀변환양식100_목동내역_기계설비내역_대우건설_Incheon 151-Level 1_madel  janice" xfId="1584" xr:uid="{00000000-0005-0000-0000-00002F060000}"/>
    <cellStyle name="1_tree_수량산출_현충묘지-예산서(조경)_예산서-엑셀변환양식100_목동내역_기계설비내역_대우건설_계류장_내역서(세일설비제출)" xfId="1585" xr:uid="{00000000-0005-0000-0000-000030060000}"/>
    <cellStyle name="1_tree_수량산출_현충묘지-예산서(조경)_예산서-엑셀변환양식100_목동내역_기계설비내역_대우건설_계류장_내역서(세일설비제출)_Incheon 151-Level 1_madel  janice" xfId="1586" xr:uid="{00000000-0005-0000-0000-000031060000}"/>
    <cellStyle name="1_tree_수량산출_현충묘지-예산서(조경)_예산서-엑셀변환양식100_목동내역_기계설비내역_대우건설_공공기관내역서_통합(세일설비제출)" xfId="1587" xr:uid="{00000000-0005-0000-0000-000032060000}"/>
    <cellStyle name="1_tree_수량산출_현충묘지-예산서(조경)_예산서-엑셀변환양식100_목동내역_기계설비내역_대우건설_공공기관내역서_통합(세일설비제출)_Incheon 151-Level 1_madel  janice" xfId="1588" xr:uid="{00000000-0005-0000-0000-000033060000}"/>
    <cellStyle name="1_tree_수량산출_현충묘지-예산서(조경)_예산서-엑셀변환양식100_목동내역_신도림테크노마트(1공구)-소화-지하전체+지상업무시설-삼우(최초계약)" xfId="1589" xr:uid="{00000000-0005-0000-0000-000034060000}"/>
    <cellStyle name="1_tree_수량산출_현충묘지-예산서(조경)_예산서-엑셀변환양식100_목동내역_신도림테크노마트(1공구)-소화-지하전체+지상업무시설-삼우(최초계약)_Incheon 151-Level 1_madel  janice" xfId="1590" xr:uid="{00000000-0005-0000-0000-000035060000}"/>
    <cellStyle name="1_tree_수량산출_현충묘지-예산서(조경)_예산서-엑셀변환양식100_목동내역_신도림테크노마트(지상,지하)-실행내역(051014)" xfId="1591" xr:uid="{00000000-0005-0000-0000-000036060000}"/>
    <cellStyle name="1_tree_수량산출_현충묘지-예산서(조경)_예산서-엑셀변환양식100_목동내역_신도림테크노마트(지상,지하)-실행내역(051014)_Incheon 151-Level 1_madel  janice" xfId="1592" xr:uid="{00000000-0005-0000-0000-000037060000}"/>
    <cellStyle name="1_tree_수량산출_현충묘지-예산서(조경)_예산서-엑셀변환양식100_목동내역_신도림테크노마트(지상,지하)-실행내역(051105)" xfId="1593" xr:uid="{00000000-0005-0000-0000-000038060000}"/>
    <cellStyle name="1_tree_수량산출_현충묘지-예산서(조경)_예산서-엑셀변환양식100_목동내역_신도림테크노마트(지상,지하)-실행내역(051105)_Incheon 151-Level 1_madel  janice" xfId="1594" xr:uid="{00000000-0005-0000-0000-000039060000}"/>
    <cellStyle name="1_tree_수량산출_현충묘지-예산서(조경)_예산서-엑셀변환양식100_목동내역_신도림테크노마트신축공사(실행작업)" xfId="1595" xr:uid="{00000000-0005-0000-0000-00003A060000}"/>
    <cellStyle name="1_tree_수량산출_현충묘지-예산서(조경)_예산서-엑셀변환양식100_목동내역_신도림테크노마트신축공사(실행작업)_Incheon 151-Level 1_madel  janice" xfId="1596" xr:uid="{00000000-0005-0000-0000-00003B060000}"/>
    <cellStyle name="1_tree_수량산출_현충묘지-예산서(조경)_예산서-엑셀변환양식100_목동내역_용산시티파크기계설비(2공구)_rev.0" xfId="1597" xr:uid="{00000000-0005-0000-0000-00003C060000}"/>
    <cellStyle name="1_tree_수량산출_현충묘지-예산서(조경)_예산서-엑셀변환양식100_목동내역_용산시티파크기계설비(2공구)_rev.0_Incheon 151-Level 1_madel  janice" xfId="1598" xr:uid="{00000000-0005-0000-0000-00003D060000}"/>
    <cellStyle name="1_tree_수량산출_현충묘지-예산서(조경)_예산서-엑셀변환양식100_목동내역_용산시티파크기계설비(2공구)_rev.0_계류장_내역서(세일설비제출)" xfId="1599" xr:uid="{00000000-0005-0000-0000-00003E060000}"/>
    <cellStyle name="1_tree_수량산출_현충묘지-예산서(조경)_예산서-엑셀변환양식100_목동내역_용산시티파크기계설비(2공구)_rev.0_계류장_내역서(세일설비제출)_Incheon 151-Level 1_madel  janice" xfId="1600" xr:uid="{00000000-0005-0000-0000-00003F060000}"/>
    <cellStyle name="1_tree_수량산출_현충묘지-예산서(조경)_예산서-엑셀변환양식100_목동내역_용산시티파크기계설비(2공구)_rev.0_공공기관내역서_통합(세일설비제출)" xfId="1601" xr:uid="{00000000-0005-0000-0000-000040060000}"/>
    <cellStyle name="1_tree_수량산출_현충묘지-예산서(조경)_예산서-엑셀변환양식100_목동내역_용산시티파크기계설비(2공구)_rev.0_공공기관내역서_통합(세일설비제출)_Incheon 151-Level 1_madel  janice" xfId="1602" xr:uid="{00000000-0005-0000-0000-000041060000}"/>
    <cellStyle name="1_tree_수량산출_현충묘지-예산서(조경)_예산서-엑셀변환양식100_목동내역_폐기물집계" xfId="1603" xr:uid="{00000000-0005-0000-0000-000042060000}"/>
    <cellStyle name="1_tree_수량산출_현충묘지-예산서(조경)_예산서-엑셀변환양식100_목동내역_폐기물집계_00지역청사(기계설비)" xfId="1604" xr:uid="{00000000-0005-0000-0000-000043060000}"/>
    <cellStyle name="1_tree_수량산출_현충묘지-예산서(조경)_예산서-엑셀변환양식100_목동내역_폐기물집계_00지역청사(기계설비)_Incheon 151-Level 1_madel  janice" xfId="1605" xr:uid="{00000000-0005-0000-0000-000044060000}"/>
    <cellStyle name="1_tree_수량산출_현충묘지-예산서(조경)_예산서-엑셀변환양식100_목동내역_폐기물집계_Incheon 151-Level 1_madel  janice" xfId="1606" xr:uid="{00000000-0005-0000-0000-000045060000}"/>
    <cellStyle name="1_tree_수량산출_현충묘지-예산서(조경)_예산서-엑셀변환양식100_목동내역_폐기물집계_건국대학교제2생명과학관신축공사(05.08.31-실행작업)" xfId="1607" xr:uid="{00000000-0005-0000-0000-000046060000}"/>
    <cellStyle name="1_tree_수량산출_현충묘지-예산서(조경)_예산서-엑셀변환양식100_목동내역_폐기물집계_건국대학교제2생명과학관신축공사(05.08.31-실행작업)_Incheon 151-Level 1_madel  janice" xfId="1608" xr:uid="{00000000-0005-0000-0000-000047060000}"/>
    <cellStyle name="1_tree_수량산출_현충묘지-예산서(조경)_예산서-엑셀변환양식100_목동내역_폐기물집계_계류장_내역서(세일설비제출)" xfId="1609" xr:uid="{00000000-0005-0000-0000-000048060000}"/>
    <cellStyle name="1_tree_수량산출_현충묘지-예산서(조경)_예산서-엑셀변환양식100_목동내역_폐기물집계_계류장_내역서(세일설비제출)_Incheon 151-Level 1_madel  janice" xfId="1610" xr:uid="{00000000-0005-0000-0000-000049060000}"/>
    <cellStyle name="1_tree_수량산출_현충묘지-예산서(조경)_예산서-엑셀변환양식100_목동내역_폐기물집계_공공기관내역서_통합(세일설비제출)" xfId="1611" xr:uid="{00000000-0005-0000-0000-00004A060000}"/>
    <cellStyle name="1_tree_수량산출_현충묘지-예산서(조경)_예산서-엑셀변환양식100_목동내역_폐기물집계_공공기관내역서_통합(세일설비제출)_Incheon 151-Level 1_madel  janice" xfId="1612" xr:uid="{00000000-0005-0000-0000-00004B060000}"/>
    <cellStyle name="1_tree_수량산출_현충묘지-예산서(조경)_예산서-엑셀변환양식100_목동내역_폐기물집계_공과잡비-테크노마트-지상지하분할" xfId="1613" xr:uid="{00000000-0005-0000-0000-00004C060000}"/>
    <cellStyle name="1_tree_수량산출_현충묘지-예산서(조경)_예산서-엑셀변환양식100_목동내역_폐기물집계_공과잡비-테크노마트-지상지하분할_Incheon 151-Level 1_madel  janice" xfId="1614" xr:uid="{00000000-0005-0000-0000-00004D060000}"/>
    <cellStyle name="1_tree_수량산출_현충묘지-예산서(조경)_예산서-엑셀변환양식100_목동내역_폐기물집계_기계설비계약내역(최초)-세일" xfId="1615" xr:uid="{00000000-0005-0000-0000-00004E060000}"/>
    <cellStyle name="1_tree_수량산출_현충묘지-예산서(조경)_예산서-엑셀변환양식100_목동내역_폐기물집계_기계설비계약내역(최초)-세일_Incheon 151-Level 1_madel  janice" xfId="1616" xr:uid="{00000000-0005-0000-0000-00004F060000}"/>
    <cellStyle name="1_tree_수량산출_현충묘지-예산서(조경)_예산서-엑셀변환양식100_목동내역_폐기물집계_기계설비내역_대우건설" xfId="1617" xr:uid="{00000000-0005-0000-0000-000050060000}"/>
    <cellStyle name="1_tree_수량산출_현충묘지-예산서(조경)_예산서-엑셀변환양식100_목동내역_폐기물집계_기계설비내역_대우건설_Incheon 151-Level 1_madel  janice" xfId="1618" xr:uid="{00000000-0005-0000-0000-000051060000}"/>
    <cellStyle name="1_tree_수량산출_현충묘지-예산서(조경)_예산서-엑셀변환양식100_목동내역_폐기물집계_기계설비내역_대우건설_계류장_내역서(세일설비제출)" xfId="1619" xr:uid="{00000000-0005-0000-0000-000052060000}"/>
    <cellStyle name="1_tree_수량산출_현충묘지-예산서(조경)_예산서-엑셀변환양식100_목동내역_폐기물집계_기계설비내역_대우건설_계류장_내역서(세일설비제출)_Incheon 151-Level 1_madel  janice" xfId="1620" xr:uid="{00000000-0005-0000-0000-000053060000}"/>
    <cellStyle name="1_tree_수량산출_현충묘지-예산서(조경)_예산서-엑셀변환양식100_목동내역_폐기물집계_기계설비내역_대우건설_공공기관내역서_통합(세일설비제출)" xfId="1621" xr:uid="{00000000-0005-0000-0000-000054060000}"/>
    <cellStyle name="1_tree_수량산출_현충묘지-예산서(조경)_예산서-엑셀변환양식100_목동내역_폐기물집계_기계설비내역_대우건설_공공기관내역서_통합(세일설비제출)_Incheon 151-Level 1_madel  janice" xfId="1622" xr:uid="{00000000-0005-0000-0000-000055060000}"/>
    <cellStyle name="1_tree_수량산출_현충묘지-예산서(조경)_예산서-엑셀변환양식100_목동내역_폐기물집계_신도림테크노마트(1공구)-소화-지하전체+지상업무시설-삼우(최초계약)" xfId="1623" xr:uid="{00000000-0005-0000-0000-000056060000}"/>
    <cellStyle name="1_tree_수량산출_현충묘지-예산서(조경)_예산서-엑셀변환양식100_목동내역_폐기물집계_신도림테크노마트(1공구)-소화-지하전체+지상업무시설-삼우(최초계약)_Incheon 151-Level 1_madel  janice" xfId="1624" xr:uid="{00000000-0005-0000-0000-000057060000}"/>
    <cellStyle name="1_tree_수량산출_현충묘지-예산서(조경)_예산서-엑셀변환양식100_목동내역_폐기물집계_신도림테크노마트(지상,지하)-실행내역(051014)" xfId="1625" xr:uid="{00000000-0005-0000-0000-000058060000}"/>
    <cellStyle name="1_tree_수량산출_현충묘지-예산서(조경)_예산서-엑셀변환양식100_목동내역_폐기물집계_신도림테크노마트(지상,지하)-실행내역(051014)_Incheon 151-Level 1_madel  janice" xfId="1626" xr:uid="{00000000-0005-0000-0000-000059060000}"/>
    <cellStyle name="1_tree_수량산출_현충묘지-예산서(조경)_예산서-엑셀변환양식100_목동내역_폐기물집계_신도림테크노마트(지상,지하)-실행내역(051105)" xfId="1627" xr:uid="{00000000-0005-0000-0000-00005A060000}"/>
    <cellStyle name="1_tree_수량산출_현충묘지-예산서(조경)_예산서-엑셀변환양식100_목동내역_폐기물집계_신도림테크노마트(지상,지하)-실행내역(051105)_Incheon 151-Level 1_madel  janice" xfId="1628" xr:uid="{00000000-0005-0000-0000-00005B060000}"/>
    <cellStyle name="1_tree_수량산출_현충묘지-예산서(조경)_예산서-엑셀변환양식100_목동내역_폐기물집계_신도림테크노마트신축공사(실행작업)" xfId="1629" xr:uid="{00000000-0005-0000-0000-00005C060000}"/>
    <cellStyle name="1_tree_수량산출_현충묘지-예산서(조경)_예산서-엑셀변환양식100_목동내역_폐기물집계_신도림테크노마트신축공사(실행작업)_Incheon 151-Level 1_madel  janice" xfId="1630" xr:uid="{00000000-0005-0000-0000-00005D060000}"/>
    <cellStyle name="1_tree_수량산출_현충묘지-예산서(조경)_예산서-엑셀변환양식100_목동내역_폐기물집계_용산시티파크기계설비(2공구)_rev.0" xfId="1631" xr:uid="{00000000-0005-0000-0000-00005E060000}"/>
    <cellStyle name="1_tree_수량산출_현충묘지-예산서(조경)_예산서-엑셀변환양식100_목동내역_폐기물집계_용산시티파크기계설비(2공구)_rev.0_Incheon 151-Level 1_madel  janice" xfId="1632" xr:uid="{00000000-0005-0000-0000-00005F060000}"/>
    <cellStyle name="1_tree_수량산출_현충묘지-예산서(조경)_예산서-엑셀변환양식100_목동내역_폐기물집계_용산시티파크기계설비(2공구)_rev.0_계류장_내역서(세일설비제출)" xfId="1633" xr:uid="{00000000-0005-0000-0000-000060060000}"/>
    <cellStyle name="1_tree_수량산출_현충묘지-예산서(조경)_예산서-엑셀변환양식100_목동내역_폐기물집계_용산시티파크기계설비(2공구)_rev.0_계류장_내역서(세일설비제출)_Incheon 151-Level 1_madel  janice" xfId="1634" xr:uid="{00000000-0005-0000-0000-000061060000}"/>
    <cellStyle name="1_tree_수량산출_현충묘지-예산서(조경)_예산서-엑셀변환양식100_목동내역_폐기물집계_용산시티파크기계설비(2공구)_rev.0_공공기관내역서_통합(세일설비제출)" xfId="1635" xr:uid="{00000000-0005-0000-0000-000062060000}"/>
    <cellStyle name="1_tree_수량산출_현충묘지-예산서(조경)_예산서-엑셀변환양식100_목동내역_폐기물집계_용산시티파크기계설비(2공구)_rev.0_공공기관내역서_통합(세일설비제출)_Incheon 151-Level 1_madel  janice" xfId="1636" xr:uid="{00000000-0005-0000-0000-000063060000}"/>
    <cellStyle name="1_tree_수량산출_현충묘지-예산서(조경)_예산서-엑셀변환양식100_신도림테크노마트(1공구)-소화-지하전체+지상업무시설-삼우(최초계약)" xfId="1637" xr:uid="{00000000-0005-0000-0000-000064060000}"/>
    <cellStyle name="1_tree_수량산출_현충묘지-예산서(조경)_예산서-엑셀변환양식100_신도림테크노마트(1공구)-소화-지하전체+지상업무시설-삼우(최초계약)_Incheon 151-Level 1_madel  janice" xfId="1638" xr:uid="{00000000-0005-0000-0000-000065060000}"/>
    <cellStyle name="1_tree_수량산출_현충묘지-예산서(조경)_예산서-엑셀변환양식100_신도림테크노마트(지상,지하)-실행내역(051014)" xfId="1639" xr:uid="{00000000-0005-0000-0000-000066060000}"/>
    <cellStyle name="1_tree_수량산출_현충묘지-예산서(조경)_예산서-엑셀변환양식100_신도림테크노마트(지상,지하)-실행내역(051014)_Incheon 151-Level 1_madel  janice" xfId="1640" xr:uid="{00000000-0005-0000-0000-000067060000}"/>
    <cellStyle name="1_tree_수량산출_현충묘지-예산서(조경)_예산서-엑셀변환양식100_신도림테크노마트(지상,지하)-실행내역(051105)" xfId="1641" xr:uid="{00000000-0005-0000-0000-000068060000}"/>
    <cellStyle name="1_tree_수량산출_현충묘지-예산서(조경)_예산서-엑셀변환양식100_신도림테크노마트(지상,지하)-실행내역(051105)_Incheon 151-Level 1_madel  janice" xfId="1642" xr:uid="{00000000-0005-0000-0000-000069060000}"/>
    <cellStyle name="1_tree_수량산출_현충묘지-예산서(조경)_예산서-엑셀변환양식100_신도림테크노마트신축공사(실행작업)" xfId="1643" xr:uid="{00000000-0005-0000-0000-00006A060000}"/>
    <cellStyle name="1_tree_수량산출_현충묘지-예산서(조경)_예산서-엑셀변환양식100_신도림테크노마트신축공사(실행작업)_Incheon 151-Level 1_madel  janice" xfId="1644" xr:uid="{00000000-0005-0000-0000-00006B060000}"/>
    <cellStyle name="1_tree_수량산출_현충묘지-예산서(조경)_예산서-엑셀변환양식100_용산시티파크기계설비(2공구)_rev.0" xfId="1645" xr:uid="{00000000-0005-0000-0000-00006C060000}"/>
    <cellStyle name="1_tree_수량산출_현충묘지-예산서(조경)_예산서-엑셀변환양식100_용산시티파크기계설비(2공구)_rev.0_Incheon 151-Level 1_madel  janice" xfId="1646" xr:uid="{00000000-0005-0000-0000-00006D060000}"/>
    <cellStyle name="1_tree_수량산출_현충묘지-예산서(조경)_예산서-엑셀변환양식100_용산시티파크기계설비(2공구)_rev.0_계류장_내역서(세일설비제출)" xfId="1647" xr:uid="{00000000-0005-0000-0000-00006E060000}"/>
    <cellStyle name="1_tree_수량산출_현충묘지-예산서(조경)_예산서-엑셀변환양식100_용산시티파크기계설비(2공구)_rev.0_계류장_내역서(세일설비제출)_Incheon 151-Level 1_madel  janice" xfId="1648" xr:uid="{00000000-0005-0000-0000-00006F060000}"/>
    <cellStyle name="1_tree_수량산출_현충묘지-예산서(조경)_예산서-엑셀변환양식100_용산시티파크기계설비(2공구)_rev.0_공공기관내역서_통합(세일설비제출)" xfId="1649" xr:uid="{00000000-0005-0000-0000-000070060000}"/>
    <cellStyle name="1_tree_수량산출_현충묘지-예산서(조경)_예산서-엑셀변환양식100_용산시티파크기계설비(2공구)_rev.0_공공기관내역서_통합(세일설비제출)_Incheon 151-Level 1_madel  janice" xfId="1650" xr:uid="{00000000-0005-0000-0000-000071060000}"/>
    <cellStyle name="1_tree_수량산출_현충묘지-예산서(조경)_용산시티파크기계설비(2공구)_rev.0" xfId="1651" xr:uid="{00000000-0005-0000-0000-000072060000}"/>
    <cellStyle name="1_tree_수량산출_현충묘지-예산서(조경)_용산시티파크기계설비(2공구)_rev.0_Incheon 151-Level 1_madel  janice" xfId="1652" xr:uid="{00000000-0005-0000-0000-000073060000}"/>
    <cellStyle name="1_tree_수량산출_현충묘지-예산서(조경)_용산시티파크기계설비(2공구)_rev.0_계류장_내역서(세일설비제출)" xfId="1653" xr:uid="{00000000-0005-0000-0000-000074060000}"/>
    <cellStyle name="1_tree_수량산출_현충묘지-예산서(조경)_용산시티파크기계설비(2공구)_rev.0_계류장_내역서(세일설비제출)_Incheon 151-Level 1_madel  janice" xfId="1654" xr:uid="{00000000-0005-0000-0000-000075060000}"/>
    <cellStyle name="1_tree_수량산출_현충묘지-예산서(조경)_용산시티파크기계설비(2공구)_rev.0_공공기관내역서_통합(세일설비제출)" xfId="1655" xr:uid="{00000000-0005-0000-0000-000076060000}"/>
    <cellStyle name="1_tree_수량산출_현충묘지-예산서(조경)_용산시티파크기계설비(2공구)_rev.0_공공기관내역서_통합(세일설비제출)_Incheon 151-Level 1_madel  janice" xfId="1656" xr:uid="{00000000-0005-0000-0000-000077060000}"/>
    <cellStyle name="1_tree_신도림테크노마트(1공구)-소화-지하전체+지상업무시설-삼우(최초계약)" xfId="1657" xr:uid="{00000000-0005-0000-0000-000078060000}"/>
    <cellStyle name="1_tree_신도림테크노마트(1공구)-소화-지하전체+지상업무시설-삼우(최초계약)_Incheon 151-Level 1_madel  janice" xfId="1658" xr:uid="{00000000-0005-0000-0000-000079060000}"/>
    <cellStyle name="1_tree_신도림테크노마트(지상,지하)-실행내역(051014)" xfId="1659" xr:uid="{00000000-0005-0000-0000-00007A060000}"/>
    <cellStyle name="1_tree_신도림테크노마트(지상,지하)-실행내역(051014)_Incheon 151-Level 1_madel  janice" xfId="1660" xr:uid="{00000000-0005-0000-0000-00007B060000}"/>
    <cellStyle name="1_tree_신도림테크노마트(지상,지하)-실행내역(051105)" xfId="1661" xr:uid="{00000000-0005-0000-0000-00007C060000}"/>
    <cellStyle name="1_tree_신도림테크노마트(지상,지하)-실행내역(051105)_Incheon 151-Level 1_madel  janice" xfId="1662" xr:uid="{00000000-0005-0000-0000-00007D060000}"/>
    <cellStyle name="1_tree_신도림테크노마트신축공사(실행작업)" xfId="1663" xr:uid="{00000000-0005-0000-0000-00007E060000}"/>
    <cellStyle name="1_tree_신도림테크노마트신축공사(실행작업)_Incheon 151-Level 1_madel  janice" xfId="1664" xr:uid="{00000000-0005-0000-0000-00007F060000}"/>
    <cellStyle name="1_tree_용산시티파크기계설비(2공구)_rev.0" xfId="1665" xr:uid="{00000000-0005-0000-0000-000080060000}"/>
    <cellStyle name="1_tree_용산시티파크기계설비(2공구)_rev.0_Incheon 151-Level 1_madel  janice" xfId="1666" xr:uid="{00000000-0005-0000-0000-000081060000}"/>
    <cellStyle name="1_tree_용산시티파크기계설비(2공구)_rev.0_계류장_내역서(세일설비제출)" xfId="1667" xr:uid="{00000000-0005-0000-0000-000082060000}"/>
    <cellStyle name="1_tree_용산시티파크기계설비(2공구)_rev.0_계류장_내역서(세일설비제출)_Incheon 151-Level 1_madel  janice" xfId="1668" xr:uid="{00000000-0005-0000-0000-000083060000}"/>
    <cellStyle name="1_tree_용산시티파크기계설비(2공구)_rev.0_공공기관내역서_통합(세일설비제출)" xfId="1669" xr:uid="{00000000-0005-0000-0000-000084060000}"/>
    <cellStyle name="1_tree_용산시티파크기계설비(2공구)_rev.0_공공기관내역서_통합(세일설비제출)_Incheon 151-Level 1_madel  janice" xfId="1670" xr:uid="{00000000-0005-0000-0000-000085060000}"/>
    <cellStyle name="1_tree_총괄내역0518" xfId="1671" xr:uid="{00000000-0005-0000-0000-000086060000}"/>
    <cellStyle name="1_tree_총괄내역0518_Incheon 151-Level 1_madel  janice" xfId="1672" xr:uid="{00000000-0005-0000-0000-000087060000}"/>
    <cellStyle name="1_tree_총괄내역0518_단가산출서" xfId="1673" xr:uid="{00000000-0005-0000-0000-000088060000}"/>
    <cellStyle name="1_tree_총괄내역0518_단가산출서_Incheon 151-Level 1_madel  janice" xfId="1674" xr:uid="{00000000-0005-0000-0000-000089060000}"/>
    <cellStyle name="1_tree_총괄내역0518_일위대가" xfId="1675" xr:uid="{00000000-0005-0000-0000-00008A060000}"/>
    <cellStyle name="1_tree_총괄내역0518_일위대가_Incheon 151-Level 1_madel  janice" xfId="1676" xr:uid="{00000000-0005-0000-0000-00008B060000}"/>
    <cellStyle name="1_tree_총괄내역0518_표준내역서" xfId="1677" xr:uid="{00000000-0005-0000-0000-00008C060000}"/>
    <cellStyle name="1_tree_총괄내역0518_표준내역서_Incheon 151-Level 1_madel  janice" xfId="1678" xr:uid="{00000000-0005-0000-0000-00008D060000}"/>
    <cellStyle name="1_tree_현충묘지-예산서(조경)" xfId="1679" xr:uid="{00000000-0005-0000-0000-00008E060000}"/>
    <cellStyle name="1_tree_현충묘지-예산서(조경)_00지역청사(기계설비)" xfId="1680" xr:uid="{00000000-0005-0000-0000-00008F060000}"/>
    <cellStyle name="1_tree_현충묘지-예산서(조경)_00지역청사(기계설비)_Incheon 151-Level 1_madel  janice" xfId="1681" xr:uid="{00000000-0005-0000-0000-000090060000}"/>
    <cellStyle name="1_tree_현충묘지-예산서(조경)_Incheon 151-Level 1_madel  janice" xfId="1682" xr:uid="{00000000-0005-0000-0000-000091060000}"/>
    <cellStyle name="1_tree_현충묘지-예산서(조경)_건국대학교제2생명과학관신축공사(05.08.31-실행작업)" xfId="1683" xr:uid="{00000000-0005-0000-0000-000092060000}"/>
    <cellStyle name="1_tree_현충묘지-예산서(조경)_건국대학교제2생명과학관신축공사(05.08.31-실행작업)_Incheon 151-Level 1_madel  janice" xfId="1684" xr:uid="{00000000-0005-0000-0000-000093060000}"/>
    <cellStyle name="1_tree_현충묘지-예산서(조경)_계류장_내역서(세일설비제출)" xfId="1685" xr:uid="{00000000-0005-0000-0000-000094060000}"/>
    <cellStyle name="1_tree_현충묘지-예산서(조경)_계류장_내역서(세일설비제출)_Incheon 151-Level 1_madel  janice" xfId="1686" xr:uid="{00000000-0005-0000-0000-000095060000}"/>
    <cellStyle name="1_tree_현충묘지-예산서(조경)_공공기관내역서_통합(세일설비제출)" xfId="1687" xr:uid="{00000000-0005-0000-0000-000096060000}"/>
    <cellStyle name="1_tree_현충묘지-예산서(조경)_공공기관내역서_통합(세일설비제출)_Incheon 151-Level 1_madel  janice" xfId="1688" xr:uid="{00000000-0005-0000-0000-000097060000}"/>
    <cellStyle name="1_tree_현충묘지-예산서(조경)_공과잡비-테크노마트-지상지하분할" xfId="1689" xr:uid="{00000000-0005-0000-0000-000098060000}"/>
    <cellStyle name="1_tree_현충묘지-예산서(조경)_공과잡비-테크노마트-지상지하분할_Incheon 151-Level 1_madel  janice" xfId="1690" xr:uid="{00000000-0005-0000-0000-000099060000}"/>
    <cellStyle name="1_tree_현충묘지-예산서(조경)_기계설비계약내역(최초)-세일" xfId="1691" xr:uid="{00000000-0005-0000-0000-00009A060000}"/>
    <cellStyle name="1_tree_현충묘지-예산서(조경)_기계설비계약내역(최초)-세일_Incheon 151-Level 1_madel  janice" xfId="1692" xr:uid="{00000000-0005-0000-0000-00009B060000}"/>
    <cellStyle name="1_tree_현충묘지-예산서(조경)_기계설비내역_대우건설" xfId="1693" xr:uid="{00000000-0005-0000-0000-00009C060000}"/>
    <cellStyle name="1_tree_현충묘지-예산서(조경)_기계설비내역_대우건설_Incheon 151-Level 1_madel  janice" xfId="1694" xr:uid="{00000000-0005-0000-0000-00009D060000}"/>
    <cellStyle name="1_tree_현충묘지-예산서(조경)_기계설비내역_대우건설_계류장_내역서(세일설비제출)" xfId="1695" xr:uid="{00000000-0005-0000-0000-00009E060000}"/>
    <cellStyle name="1_tree_현충묘지-예산서(조경)_기계설비내역_대우건설_계류장_내역서(세일설비제출)_Incheon 151-Level 1_madel  janice" xfId="1696" xr:uid="{00000000-0005-0000-0000-00009F060000}"/>
    <cellStyle name="1_tree_현충묘지-예산서(조경)_기계설비내역_대우건설_공공기관내역서_통합(세일설비제출)" xfId="1697" xr:uid="{00000000-0005-0000-0000-0000A0060000}"/>
    <cellStyle name="1_tree_현충묘지-예산서(조경)_기계설비내역_대우건설_공공기관내역서_통합(세일설비제출)_Incheon 151-Level 1_madel  janice" xfId="1698" xr:uid="{00000000-0005-0000-0000-0000A1060000}"/>
    <cellStyle name="1_tree_현충묘지-예산서(조경)_목동내역" xfId="1699" xr:uid="{00000000-0005-0000-0000-0000A2060000}"/>
    <cellStyle name="1_tree_현충묘지-예산서(조경)_목동내역_00지역청사(기계설비)" xfId="1700" xr:uid="{00000000-0005-0000-0000-0000A3060000}"/>
    <cellStyle name="1_tree_현충묘지-예산서(조경)_목동내역_00지역청사(기계설비)_Incheon 151-Level 1_madel  janice" xfId="1701" xr:uid="{00000000-0005-0000-0000-0000A4060000}"/>
    <cellStyle name="1_tree_현충묘지-예산서(조경)_목동내역_Incheon 151-Level 1_madel  janice" xfId="1702" xr:uid="{00000000-0005-0000-0000-0000A5060000}"/>
    <cellStyle name="1_tree_현충묘지-예산서(조경)_목동내역_건국대학교제2생명과학관신축공사(05.08.31-실행작업)" xfId="1703" xr:uid="{00000000-0005-0000-0000-0000A6060000}"/>
    <cellStyle name="1_tree_현충묘지-예산서(조경)_목동내역_건국대학교제2생명과학관신축공사(05.08.31-실행작업)_Incheon 151-Level 1_madel  janice" xfId="1704" xr:uid="{00000000-0005-0000-0000-0000A7060000}"/>
    <cellStyle name="1_tree_현충묘지-예산서(조경)_목동내역_계류장_내역서(세일설비제출)" xfId="1705" xr:uid="{00000000-0005-0000-0000-0000A8060000}"/>
    <cellStyle name="1_tree_현충묘지-예산서(조경)_목동내역_계류장_내역서(세일설비제출)_Incheon 151-Level 1_madel  janice" xfId="1706" xr:uid="{00000000-0005-0000-0000-0000A9060000}"/>
    <cellStyle name="1_tree_현충묘지-예산서(조경)_목동내역_공공기관내역서_통합(세일설비제출)" xfId="1707" xr:uid="{00000000-0005-0000-0000-0000AA060000}"/>
    <cellStyle name="1_tree_현충묘지-예산서(조경)_목동내역_공공기관내역서_통합(세일설비제출)_Incheon 151-Level 1_madel  janice" xfId="1708" xr:uid="{00000000-0005-0000-0000-0000AB060000}"/>
    <cellStyle name="1_tree_현충묘지-예산서(조경)_목동내역_공과잡비-테크노마트-지상지하분할" xfId="1709" xr:uid="{00000000-0005-0000-0000-0000AC060000}"/>
    <cellStyle name="1_tree_현충묘지-예산서(조경)_목동내역_공과잡비-테크노마트-지상지하분할_Incheon 151-Level 1_madel  janice" xfId="1710" xr:uid="{00000000-0005-0000-0000-0000AD060000}"/>
    <cellStyle name="1_tree_현충묘지-예산서(조경)_목동내역_기계설비계약내역(최초)-세일" xfId="1711" xr:uid="{00000000-0005-0000-0000-0000AE060000}"/>
    <cellStyle name="1_tree_현충묘지-예산서(조경)_목동내역_기계설비계약내역(최초)-세일_Incheon 151-Level 1_madel  janice" xfId="1712" xr:uid="{00000000-0005-0000-0000-0000AF060000}"/>
    <cellStyle name="1_tree_현충묘지-예산서(조경)_목동내역_기계설비내역_대우건설" xfId="1713" xr:uid="{00000000-0005-0000-0000-0000B0060000}"/>
    <cellStyle name="1_tree_현충묘지-예산서(조경)_목동내역_기계설비내역_대우건설_Incheon 151-Level 1_madel  janice" xfId="1714" xr:uid="{00000000-0005-0000-0000-0000B1060000}"/>
    <cellStyle name="1_tree_현충묘지-예산서(조경)_목동내역_기계설비내역_대우건설_계류장_내역서(세일설비제출)" xfId="1715" xr:uid="{00000000-0005-0000-0000-0000B2060000}"/>
    <cellStyle name="1_tree_현충묘지-예산서(조경)_목동내역_기계설비내역_대우건설_계류장_내역서(세일설비제출)_Incheon 151-Level 1_madel  janice" xfId="1716" xr:uid="{00000000-0005-0000-0000-0000B3060000}"/>
    <cellStyle name="1_tree_현충묘지-예산서(조경)_목동내역_기계설비내역_대우건설_공공기관내역서_통합(세일설비제출)" xfId="1717" xr:uid="{00000000-0005-0000-0000-0000B4060000}"/>
    <cellStyle name="1_tree_현충묘지-예산서(조경)_목동내역_기계설비내역_대우건설_공공기관내역서_통합(세일설비제출)_Incheon 151-Level 1_madel  janice" xfId="1718" xr:uid="{00000000-0005-0000-0000-0000B5060000}"/>
    <cellStyle name="1_tree_현충묘지-예산서(조경)_목동내역_신도림테크노마트(1공구)-소화-지하전체+지상업무시설-삼우(최초계약)" xfId="1719" xr:uid="{00000000-0005-0000-0000-0000B6060000}"/>
    <cellStyle name="1_tree_현충묘지-예산서(조경)_목동내역_신도림테크노마트(1공구)-소화-지하전체+지상업무시설-삼우(최초계약)_Incheon 151-Level 1_madel  janice" xfId="1720" xr:uid="{00000000-0005-0000-0000-0000B7060000}"/>
    <cellStyle name="1_tree_현충묘지-예산서(조경)_목동내역_신도림테크노마트(지상,지하)-실행내역(051014)" xfId="1721" xr:uid="{00000000-0005-0000-0000-0000B8060000}"/>
    <cellStyle name="1_tree_현충묘지-예산서(조경)_목동내역_신도림테크노마트(지상,지하)-실행내역(051014)_Incheon 151-Level 1_madel  janice" xfId="1722" xr:uid="{00000000-0005-0000-0000-0000B9060000}"/>
    <cellStyle name="1_tree_현충묘지-예산서(조경)_목동내역_신도림테크노마트(지상,지하)-실행내역(051105)" xfId="1723" xr:uid="{00000000-0005-0000-0000-0000BA060000}"/>
    <cellStyle name="1_tree_현충묘지-예산서(조경)_목동내역_신도림테크노마트(지상,지하)-실행내역(051105)_Incheon 151-Level 1_madel  janice" xfId="1724" xr:uid="{00000000-0005-0000-0000-0000BB060000}"/>
    <cellStyle name="1_tree_현충묘지-예산서(조경)_목동내역_신도림테크노마트신축공사(실행작업)" xfId="1725" xr:uid="{00000000-0005-0000-0000-0000BC060000}"/>
    <cellStyle name="1_tree_현충묘지-예산서(조경)_목동내역_신도림테크노마트신축공사(실행작업)_Incheon 151-Level 1_madel  janice" xfId="1726" xr:uid="{00000000-0005-0000-0000-0000BD060000}"/>
    <cellStyle name="1_tree_현충묘지-예산서(조경)_목동내역_용산시티파크기계설비(2공구)_rev.0" xfId="1727" xr:uid="{00000000-0005-0000-0000-0000BE060000}"/>
    <cellStyle name="1_tree_현충묘지-예산서(조경)_목동내역_용산시티파크기계설비(2공구)_rev.0_Incheon 151-Level 1_madel  janice" xfId="1728" xr:uid="{00000000-0005-0000-0000-0000BF060000}"/>
    <cellStyle name="1_tree_현충묘지-예산서(조경)_목동내역_용산시티파크기계설비(2공구)_rev.0_계류장_내역서(세일설비제출)" xfId="1729" xr:uid="{00000000-0005-0000-0000-0000C0060000}"/>
    <cellStyle name="1_tree_현충묘지-예산서(조경)_목동내역_용산시티파크기계설비(2공구)_rev.0_계류장_내역서(세일설비제출)_Incheon 151-Level 1_madel  janice" xfId="1730" xr:uid="{00000000-0005-0000-0000-0000C1060000}"/>
    <cellStyle name="1_tree_현충묘지-예산서(조경)_목동내역_용산시티파크기계설비(2공구)_rev.0_공공기관내역서_통합(세일설비제출)" xfId="1731" xr:uid="{00000000-0005-0000-0000-0000C2060000}"/>
    <cellStyle name="1_tree_현충묘지-예산서(조경)_목동내역_용산시티파크기계설비(2공구)_rev.0_공공기관내역서_통합(세일설비제출)_Incheon 151-Level 1_madel  janice" xfId="1732" xr:uid="{00000000-0005-0000-0000-0000C3060000}"/>
    <cellStyle name="1_tree_현충묘지-예산서(조경)_목동내역_폐기물집계" xfId="1733" xr:uid="{00000000-0005-0000-0000-0000C4060000}"/>
    <cellStyle name="1_tree_현충묘지-예산서(조경)_목동내역_폐기물집계_00지역청사(기계설비)" xfId="1734" xr:uid="{00000000-0005-0000-0000-0000C5060000}"/>
    <cellStyle name="1_tree_현충묘지-예산서(조경)_목동내역_폐기물집계_00지역청사(기계설비)_Incheon 151-Level 1_madel  janice" xfId="1735" xr:uid="{00000000-0005-0000-0000-0000C6060000}"/>
    <cellStyle name="1_tree_현충묘지-예산서(조경)_목동내역_폐기물집계_Incheon 151-Level 1_madel  janice" xfId="1736" xr:uid="{00000000-0005-0000-0000-0000C7060000}"/>
    <cellStyle name="1_tree_현충묘지-예산서(조경)_목동내역_폐기물집계_건국대학교제2생명과학관신축공사(05.08.31-실행작업)" xfId="1737" xr:uid="{00000000-0005-0000-0000-0000C8060000}"/>
    <cellStyle name="1_tree_현충묘지-예산서(조경)_목동내역_폐기물집계_건국대학교제2생명과학관신축공사(05.08.31-실행작업)_Incheon 151-Level 1_madel  janice" xfId="1738" xr:uid="{00000000-0005-0000-0000-0000C9060000}"/>
    <cellStyle name="1_tree_현충묘지-예산서(조경)_목동내역_폐기물집계_계류장_내역서(세일설비제출)" xfId="1739" xr:uid="{00000000-0005-0000-0000-0000CA060000}"/>
    <cellStyle name="1_tree_현충묘지-예산서(조경)_목동내역_폐기물집계_계류장_내역서(세일설비제출)_Incheon 151-Level 1_madel  janice" xfId="1740" xr:uid="{00000000-0005-0000-0000-0000CB060000}"/>
    <cellStyle name="1_tree_현충묘지-예산서(조경)_목동내역_폐기물집계_공공기관내역서_통합(세일설비제출)" xfId="1741" xr:uid="{00000000-0005-0000-0000-0000CC060000}"/>
    <cellStyle name="1_tree_현충묘지-예산서(조경)_목동내역_폐기물집계_공공기관내역서_통합(세일설비제출)_Incheon 151-Level 1_madel  janice" xfId="1742" xr:uid="{00000000-0005-0000-0000-0000CD060000}"/>
    <cellStyle name="1_tree_현충묘지-예산서(조경)_목동내역_폐기물집계_공과잡비-테크노마트-지상지하분할" xfId="1743" xr:uid="{00000000-0005-0000-0000-0000CE060000}"/>
    <cellStyle name="1_tree_현충묘지-예산서(조경)_목동내역_폐기물집계_공과잡비-테크노마트-지상지하분할_Incheon 151-Level 1_madel  janice" xfId="1744" xr:uid="{00000000-0005-0000-0000-0000CF060000}"/>
    <cellStyle name="1_tree_현충묘지-예산서(조경)_목동내역_폐기물집계_기계설비계약내역(최초)-세일" xfId="1745" xr:uid="{00000000-0005-0000-0000-0000D0060000}"/>
    <cellStyle name="1_tree_현충묘지-예산서(조경)_목동내역_폐기물집계_기계설비계약내역(최초)-세일_Incheon 151-Level 1_madel  janice" xfId="1746" xr:uid="{00000000-0005-0000-0000-0000D1060000}"/>
    <cellStyle name="1_tree_현충묘지-예산서(조경)_목동내역_폐기물집계_기계설비내역_대우건설" xfId="1747" xr:uid="{00000000-0005-0000-0000-0000D2060000}"/>
    <cellStyle name="1_tree_현충묘지-예산서(조경)_목동내역_폐기물집계_기계설비내역_대우건설_Incheon 151-Level 1_madel  janice" xfId="1748" xr:uid="{00000000-0005-0000-0000-0000D3060000}"/>
    <cellStyle name="1_tree_현충묘지-예산서(조경)_목동내역_폐기물집계_기계설비내역_대우건설_계류장_내역서(세일설비제출)" xfId="1749" xr:uid="{00000000-0005-0000-0000-0000D4060000}"/>
    <cellStyle name="1_tree_현충묘지-예산서(조경)_목동내역_폐기물집계_기계설비내역_대우건설_계류장_내역서(세일설비제출)_Incheon 151-Level 1_madel  janice" xfId="1750" xr:uid="{00000000-0005-0000-0000-0000D5060000}"/>
    <cellStyle name="1_tree_현충묘지-예산서(조경)_목동내역_폐기물집계_기계설비내역_대우건설_공공기관내역서_통합(세일설비제출)" xfId="1751" xr:uid="{00000000-0005-0000-0000-0000D6060000}"/>
    <cellStyle name="1_tree_현충묘지-예산서(조경)_목동내역_폐기물집계_기계설비내역_대우건설_공공기관내역서_통합(세일설비제출)_Incheon 151-Level 1_madel  janice" xfId="1752" xr:uid="{00000000-0005-0000-0000-0000D7060000}"/>
    <cellStyle name="1_tree_현충묘지-예산서(조경)_목동내역_폐기물집계_신도림테크노마트(1공구)-소화-지하전체+지상업무시설-삼우(최초계약)" xfId="1753" xr:uid="{00000000-0005-0000-0000-0000D8060000}"/>
    <cellStyle name="1_tree_현충묘지-예산서(조경)_목동내역_폐기물집계_신도림테크노마트(1공구)-소화-지하전체+지상업무시설-삼우(최초계약)_Incheon 151-Level 1_madel  janice" xfId="1754" xr:uid="{00000000-0005-0000-0000-0000D9060000}"/>
    <cellStyle name="1_tree_현충묘지-예산서(조경)_목동내역_폐기물집계_신도림테크노마트(지상,지하)-실행내역(051014)" xfId="1755" xr:uid="{00000000-0005-0000-0000-0000DA060000}"/>
    <cellStyle name="1_tree_현충묘지-예산서(조경)_목동내역_폐기물집계_신도림테크노마트(지상,지하)-실행내역(051014)_Incheon 151-Level 1_madel  janice" xfId="1756" xr:uid="{00000000-0005-0000-0000-0000DB060000}"/>
    <cellStyle name="1_tree_현충묘지-예산서(조경)_목동내역_폐기물집계_신도림테크노마트(지상,지하)-실행내역(051105)" xfId="1757" xr:uid="{00000000-0005-0000-0000-0000DC060000}"/>
    <cellStyle name="1_tree_현충묘지-예산서(조경)_목동내역_폐기물집계_신도림테크노마트(지상,지하)-실행내역(051105)_Incheon 151-Level 1_madel  janice" xfId="1758" xr:uid="{00000000-0005-0000-0000-0000DD060000}"/>
    <cellStyle name="1_tree_현충묘지-예산서(조경)_목동내역_폐기물집계_신도림테크노마트신축공사(실행작업)" xfId="1759" xr:uid="{00000000-0005-0000-0000-0000DE060000}"/>
    <cellStyle name="1_tree_현충묘지-예산서(조경)_목동내역_폐기물집계_신도림테크노마트신축공사(실행작업)_Incheon 151-Level 1_madel  janice" xfId="1760" xr:uid="{00000000-0005-0000-0000-0000DF060000}"/>
    <cellStyle name="1_tree_현충묘지-예산서(조경)_목동내역_폐기물집계_용산시티파크기계설비(2공구)_rev.0" xfId="1761" xr:uid="{00000000-0005-0000-0000-0000E0060000}"/>
    <cellStyle name="1_tree_현충묘지-예산서(조경)_목동내역_폐기물집계_용산시티파크기계설비(2공구)_rev.0_Incheon 151-Level 1_madel  janice" xfId="1762" xr:uid="{00000000-0005-0000-0000-0000E1060000}"/>
    <cellStyle name="1_tree_현충묘지-예산서(조경)_목동내역_폐기물집계_용산시티파크기계설비(2공구)_rev.0_계류장_내역서(세일설비제출)" xfId="1763" xr:uid="{00000000-0005-0000-0000-0000E2060000}"/>
    <cellStyle name="1_tree_현충묘지-예산서(조경)_목동내역_폐기물집계_용산시티파크기계설비(2공구)_rev.0_계류장_내역서(세일설비제출)_Incheon 151-Level 1_madel  janice" xfId="1764" xr:uid="{00000000-0005-0000-0000-0000E3060000}"/>
    <cellStyle name="1_tree_현충묘지-예산서(조경)_목동내역_폐기물집계_용산시티파크기계설비(2공구)_rev.0_공공기관내역서_통합(세일설비제출)" xfId="1765" xr:uid="{00000000-0005-0000-0000-0000E4060000}"/>
    <cellStyle name="1_tree_현충묘지-예산서(조경)_목동내역_폐기물집계_용산시티파크기계설비(2공구)_rev.0_공공기관내역서_통합(세일설비제출)_Incheon 151-Level 1_madel  janice" xfId="1766" xr:uid="{00000000-0005-0000-0000-0000E5060000}"/>
    <cellStyle name="1_tree_현충묘지-예산서(조경)_신도림테크노마트(1공구)-소화-지하전체+지상업무시설-삼우(최초계약)" xfId="1767" xr:uid="{00000000-0005-0000-0000-0000E6060000}"/>
    <cellStyle name="1_tree_현충묘지-예산서(조경)_신도림테크노마트(1공구)-소화-지하전체+지상업무시설-삼우(최초계약)_Incheon 151-Level 1_madel  janice" xfId="1768" xr:uid="{00000000-0005-0000-0000-0000E7060000}"/>
    <cellStyle name="1_tree_현충묘지-예산서(조경)_신도림테크노마트(지상,지하)-실행내역(051014)" xfId="1769" xr:uid="{00000000-0005-0000-0000-0000E8060000}"/>
    <cellStyle name="1_tree_현충묘지-예산서(조경)_신도림테크노마트(지상,지하)-실행내역(051014)_Incheon 151-Level 1_madel  janice" xfId="1770" xr:uid="{00000000-0005-0000-0000-0000E9060000}"/>
    <cellStyle name="1_tree_현충묘지-예산서(조경)_신도림테크노마트(지상,지하)-실행내역(051105)" xfId="1771" xr:uid="{00000000-0005-0000-0000-0000EA060000}"/>
    <cellStyle name="1_tree_현충묘지-예산서(조경)_신도림테크노마트(지상,지하)-실행내역(051105)_Incheon 151-Level 1_madel  janice" xfId="1772" xr:uid="{00000000-0005-0000-0000-0000EB060000}"/>
    <cellStyle name="1_tree_현충묘지-예산서(조경)_신도림테크노마트신축공사(실행작업)" xfId="1773" xr:uid="{00000000-0005-0000-0000-0000EC060000}"/>
    <cellStyle name="1_tree_현충묘지-예산서(조경)_신도림테크노마트신축공사(실행작업)_Incheon 151-Level 1_madel  janice" xfId="1774" xr:uid="{00000000-0005-0000-0000-0000ED060000}"/>
    <cellStyle name="1_tree_현충묘지-예산서(조경)_예산서-엑셀변환양식100" xfId="1775" xr:uid="{00000000-0005-0000-0000-0000EE060000}"/>
    <cellStyle name="1_tree_현충묘지-예산서(조경)_예산서-엑셀변환양식100_00지역청사(기계설비)" xfId="1776" xr:uid="{00000000-0005-0000-0000-0000EF060000}"/>
    <cellStyle name="1_tree_현충묘지-예산서(조경)_예산서-엑셀변환양식100_00지역청사(기계설비)_Incheon 151-Level 1_madel  janice" xfId="1777" xr:uid="{00000000-0005-0000-0000-0000F0060000}"/>
    <cellStyle name="1_tree_현충묘지-예산서(조경)_예산서-엑셀변환양식100_Incheon 151-Level 1_madel  janice" xfId="1778" xr:uid="{00000000-0005-0000-0000-0000F1060000}"/>
    <cellStyle name="1_tree_현충묘지-예산서(조경)_예산서-엑셀변환양식100_건국대학교제2생명과학관신축공사(05.08.31-실행작업)" xfId="1779" xr:uid="{00000000-0005-0000-0000-0000F2060000}"/>
    <cellStyle name="1_tree_현충묘지-예산서(조경)_예산서-엑셀변환양식100_건국대학교제2생명과학관신축공사(05.08.31-실행작업)_Incheon 151-Level 1_madel  janice" xfId="1780" xr:uid="{00000000-0005-0000-0000-0000F3060000}"/>
    <cellStyle name="1_tree_현충묘지-예산서(조경)_예산서-엑셀변환양식100_계류장_내역서(세일설비제출)" xfId="1781" xr:uid="{00000000-0005-0000-0000-0000F4060000}"/>
    <cellStyle name="1_tree_현충묘지-예산서(조경)_예산서-엑셀변환양식100_계류장_내역서(세일설비제출)_Incheon 151-Level 1_madel  janice" xfId="1782" xr:uid="{00000000-0005-0000-0000-0000F5060000}"/>
    <cellStyle name="1_tree_현충묘지-예산서(조경)_예산서-엑셀변환양식100_공공기관내역서_통합(세일설비제출)" xfId="1783" xr:uid="{00000000-0005-0000-0000-0000F6060000}"/>
    <cellStyle name="1_tree_현충묘지-예산서(조경)_예산서-엑셀변환양식100_공공기관내역서_통합(세일설비제출)_Incheon 151-Level 1_madel  janice" xfId="1784" xr:uid="{00000000-0005-0000-0000-0000F7060000}"/>
    <cellStyle name="1_tree_현충묘지-예산서(조경)_예산서-엑셀변환양식100_공과잡비-테크노마트-지상지하분할" xfId="1785" xr:uid="{00000000-0005-0000-0000-0000F8060000}"/>
    <cellStyle name="1_tree_현충묘지-예산서(조경)_예산서-엑셀변환양식100_공과잡비-테크노마트-지상지하분할_Incheon 151-Level 1_madel  janice" xfId="1786" xr:uid="{00000000-0005-0000-0000-0000F9060000}"/>
    <cellStyle name="1_tree_현충묘지-예산서(조경)_예산서-엑셀변환양식100_기계설비계약내역(최초)-세일" xfId="1787" xr:uid="{00000000-0005-0000-0000-0000FA060000}"/>
    <cellStyle name="1_tree_현충묘지-예산서(조경)_예산서-엑셀변환양식100_기계설비계약내역(최초)-세일_Incheon 151-Level 1_madel  janice" xfId="1788" xr:uid="{00000000-0005-0000-0000-0000FB060000}"/>
    <cellStyle name="1_tree_현충묘지-예산서(조경)_예산서-엑셀변환양식100_기계설비내역_대우건설" xfId="1789" xr:uid="{00000000-0005-0000-0000-0000FC060000}"/>
    <cellStyle name="1_tree_현충묘지-예산서(조경)_예산서-엑셀변환양식100_기계설비내역_대우건설_Incheon 151-Level 1_madel  janice" xfId="1790" xr:uid="{00000000-0005-0000-0000-0000FD060000}"/>
    <cellStyle name="1_tree_현충묘지-예산서(조경)_예산서-엑셀변환양식100_기계설비내역_대우건설_계류장_내역서(세일설비제출)" xfId="1791" xr:uid="{00000000-0005-0000-0000-0000FE060000}"/>
    <cellStyle name="1_tree_현충묘지-예산서(조경)_예산서-엑셀변환양식100_기계설비내역_대우건설_계류장_내역서(세일설비제출)_Incheon 151-Level 1_madel  janice" xfId="1792" xr:uid="{00000000-0005-0000-0000-0000FF060000}"/>
    <cellStyle name="1_tree_현충묘지-예산서(조경)_예산서-엑셀변환양식100_기계설비내역_대우건설_공공기관내역서_통합(세일설비제출)" xfId="1793" xr:uid="{00000000-0005-0000-0000-000000070000}"/>
    <cellStyle name="1_tree_현충묘지-예산서(조경)_예산서-엑셀변환양식100_기계설비내역_대우건설_공공기관내역서_통합(세일설비제출)_Incheon 151-Level 1_madel  janice" xfId="1794" xr:uid="{00000000-0005-0000-0000-000001070000}"/>
    <cellStyle name="1_tree_현충묘지-예산서(조경)_예산서-엑셀변환양식100_목동내역" xfId="1795" xr:uid="{00000000-0005-0000-0000-000002070000}"/>
    <cellStyle name="1_tree_현충묘지-예산서(조경)_예산서-엑셀변환양식100_목동내역_00지역청사(기계설비)" xfId="1796" xr:uid="{00000000-0005-0000-0000-000003070000}"/>
    <cellStyle name="1_tree_현충묘지-예산서(조경)_예산서-엑셀변환양식100_목동내역_00지역청사(기계설비)_Incheon 151-Level 1_madel  janice" xfId="1797" xr:uid="{00000000-0005-0000-0000-000004070000}"/>
    <cellStyle name="1_tree_현충묘지-예산서(조경)_예산서-엑셀변환양식100_목동내역_Incheon 151-Level 1_madel  janice" xfId="1798" xr:uid="{00000000-0005-0000-0000-000005070000}"/>
    <cellStyle name="1_tree_현충묘지-예산서(조경)_예산서-엑셀변환양식100_목동내역_건국대학교제2생명과학관신축공사(05.08.31-실행작업)" xfId="1799" xr:uid="{00000000-0005-0000-0000-000006070000}"/>
    <cellStyle name="1_tree_현충묘지-예산서(조경)_예산서-엑셀변환양식100_목동내역_건국대학교제2생명과학관신축공사(05.08.31-실행작업)_Incheon 151-Level 1_madel  janice" xfId="1800" xr:uid="{00000000-0005-0000-0000-000007070000}"/>
    <cellStyle name="1_tree_현충묘지-예산서(조경)_예산서-엑셀변환양식100_목동내역_계류장_내역서(세일설비제출)" xfId="1801" xr:uid="{00000000-0005-0000-0000-000008070000}"/>
    <cellStyle name="1_tree_현충묘지-예산서(조경)_예산서-엑셀변환양식100_목동내역_계류장_내역서(세일설비제출)_Incheon 151-Level 1_madel  janice" xfId="1802" xr:uid="{00000000-0005-0000-0000-000009070000}"/>
    <cellStyle name="1_tree_현충묘지-예산서(조경)_예산서-엑셀변환양식100_목동내역_공공기관내역서_통합(세일설비제출)" xfId="1803" xr:uid="{00000000-0005-0000-0000-00000A070000}"/>
    <cellStyle name="1_tree_현충묘지-예산서(조경)_예산서-엑셀변환양식100_목동내역_공공기관내역서_통합(세일설비제출)_Incheon 151-Level 1_madel  janice" xfId="1804" xr:uid="{00000000-0005-0000-0000-00000B070000}"/>
    <cellStyle name="1_tree_현충묘지-예산서(조경)_예산서-엑셀변환양식100_목동내역_공과잡비-테크노마트-지상지하분할" xfId="1805" xr:uid="{00000000-0005-0000-0000-00000C070000}"/>
    <cellStyle name="1_tree_현충묘지-예산서(조경)_예산서-엑셀변환양식100_목동내역_공과잡비-테크노마트-지상지하분할_Incheon 151-Level 1_madel  janice" xfId="1806" xr:uid="{00000000-0005-0000-0000-00000D070000}"/>
    <cellStyle name="1_tree_현충묘지-예산서(조경)_예산서-엑셀변환양식100_목동내역_기계설비계약내역(최초)-세일" xfId="1807" xr:uid="{00000000-0005-0000-0000-00000E070000}"/>
    <cellStyle name="1_tree_현충묘지-예산서(조경)_예산서-엑셀변환양식100_목동내역_기계설비계약내역(최초)-세일_Incheon 151-Level 1_madel  janice" xfId="1808" xr:uid="{00000000-0005-0000-0000-00000F070000}"/>
    <cellStyle name="1_tree_현충묘지-예산서(조경)_예산서-엑셀변환양식100_목동내역_기계설비내역_대우건설" xfId="1809" xr:uid="{00000000-0005-0000-0000-000010070000}"/>
    <cellStyle name="1_tree_현충묘지-예산서(조경)_예산서-엑셀변환양식100_목동내역_기계설비내역_대우건설_Incheon 151-Level 1_madel  janice" xfId="1810" xr:uid="{00000000-0005-0000-0000-000011070000}"/>
    <cellStyle name="1_tree_현충묘지-예산서(조경)_예산서-엑셀변환양식100_목동내역_기계설비내역_대우건설_계류장_내역서(세일설비제출)" xfId="1811" xr:uid="{00000000-0005-0000-0000-000012070000}"/>
    <cellStyle name="1_tree_현충묘지-예산서(조경)_예산서-엑셀변환양식100_목동내역_기계설비내역_대우건설_계류장_내역서(세일설비제출)_Incheon 151-Level 1_madel  janice" xfId="1812" xr:uid="{00000000-0005-0000-0000-000013070000}"/>
    <cellStyle name="1_tree_현충묘지-예산서(조경)_예산서-엑셀변환양식100_목동내역_기계설비내역_대우건설_공공기관내역서_통합(세일설비제출)" xfId="1813" xr:uid="{00000000-0005-0000-0000-000014070000}"/>
    <cellStyle name="1_tree_현충묘지-예산서(조경)_예산서-엑셀변환양식100_목동내역_기계설비내역_대우건설_공공기관내역서_통합(세일설비제출)_Incheon 151-Level 1_madel  janice" xfId="1814" xr:uid="{00000000-0005-0000-0000-000015070000}"/>
    <cellStyle name="1_tree_현충묘지-예산서(조경)_예산서-엑셀변환양식100_목동내역_신도림테크노마트(1공구)-소화-지하전체+지상업무시설-삼우(최초계약)" xfId="1815" xr:uid="{00000000-0005-0000-0000-000016070000}"/>
    <cellStyle name="1_tree_현충묘지-예산서(조경)_예산서-엑셀변환양식100_목동내역_신도림테크노마트(1공구)-소화-지하전체+지상업무시설-삼우(최초계약)_Incheon 151-Level 1_madel  janice" xfId="1816" xr:uid="{00000000-0005-0000-0000-000017070000}"/>
    <cellStyle name="1_tree_현충묘지-예산서(조경)_예산서-엑셀변환양식100_목동내역_신도림테크노마트(지상,지하)-실행내역(051014)" xfId="1817" xr:uid="{00000000-0005-0000-0000-000018070000}"/>
    <cellStyle name="1_tree_현충묘지-예산서(조경)_예산서-엑셀변환양식100_목동내역_신도림테크노마트(지상,지하)-실행내역(051014)_Incheon 151-Level 1_madel  janice" xfId="1818" xr:uid="{00000000-0005-0000-0000-000019070000}"/>
    <cellStyle name="1_tree_현충묘지-예산서(조경)_예산서-엑셀변환양식100_목동내역_신도림테크노마트(지상,지하)-실행내역(051105)" xfId="1819" xr:uid="{00000000-0005-0000-0000-00001A070000}"/>
    <cellStyle name="1_tree_현충묘지-예산서(조경)_예산서-엑셀변환양식100_목동내역_신도림테크노마트(지상,지하)-실행내역(051105)_Incheon 151-Level 1_madel  janice" xfId="1820" xr:uid="{00000000-0005-0000-0000-00001B070000}"/>
    <cellStyle name="1_tree_현충묘지-예산서(조경)_예산서-엑셀변환양식100_목동내역_신도림테크노마트신축공사(실행작업)" xfId="1821" xr:uid="{00000000-0005-0000-0000-00001C070000}"/>
    <cellStyle name="1_tree_현충묘지-예산서(조경)_예산서-엑셀변환양식100_목동내역_신도림테크노마트신축공사(실행작업)_Incheon 151-Level 1_madel  janice" xfId="1822" xr:uid="{00000000-0005-0000-0000-00001D070000}"/>
    <cellStyle name="1_tree_현충묘지-예산서(조경)_예산서-엑셀변환양식100_목동내역_용산시티파크기계설비(2공구)_rev.0" xfId="1823" xr:uid="{00000000-0005-0000-0000-00001E070000}"/>
    <cellStyle name="1_tree_현충묘지-예산서(조경)_예산서-엑셀변환양식100_목동내역_용산시티파크기계설비(2공구)_rev.0_Incheon 151-Level 1_madel  janice" xfId="1824" xr:uid="{00000000-0005-0000-0000-00001F070000}"/>
    <cellStyle name="1_tree_현충묘지-예산서(조경)_예산서-엑셀변환양식100_목동내역_용산시티파크기계설비(2공구)_rev.0_계류장_내역서(세일설비제출)" xfId="1825" xr:uid="{00000000-0005-0000-0000-000020070000}"/>
    <cellStyle name="1_tree_현충묘지-예산서(조경)_예산서-엑셀변환양식100_목동내역_용산시티파크기계설비(2공구)_rev.0_계류장_내역서(세일설비제출)_Incheon 151-Level 1_madel  janice" xfId="1826" xr:uid="{00000000-0005-0000-0000-000021070000}"/>
    <cellStyle name="1_tree_현충묘지-예산서(조경)_예산서-엑셀변환양식100_목동내역_용산시티파크기계설비(2공구)_rev.0_공공기관내역서_통합(세일설비제출)" xfId="1827" xr:uid="{00000000-0005-0000-0000-000022070000}"/>
    <cellStyle name="1_tree_현충묘지-예산서(조경)_예산서-엑셀변환양식100_목동내역_용산시티파크기계설비(2공구)_rev.0_공공기관내역서_통합(세일설비제출)_Incheon 151-Level 1_madel  janice" xfId="1828" xr:uid="{00000000-0005-0000-0000-000023070000}"/>
    <cellStyle name="1_tree_현충묘지-예산서(조경)_예산서-엑셀변환양식100_목동내역_폐기물집계" xfId="1829" xr:uid="{00000000-0005-0000-0000-000024070000}"/>
    <cellStyle name="1_tree_현충묘지-예산서(조경)_예산서-엑셀변환양식100_목동내역_폐기물집계_00지역청사(기계설비)" xfId="1830" xr:uid="{00000000-0005-0000-0000-000025070000}"/>
    <cellStyle name="1_tree_현충묘지-예산서(조경)_예산서-엑셀변환양식100_목동내역_폐기물집계_00지역청사(기계설비)_Incheon 151-Level 1_madel  janice" xfId="1831" xr:uid="{00000000-0005-0000-0000-000026070000}"/>
    <cellStyle name="1_tree_현충묘지-예산서(조경)_예산서-엑셀변환양식100_목동내역_폐기물집계_Incheon 151-Level 1_madel  janice" xfId="1832" xr:uid="{00000000-0005-0000-0000-000027070000}"/>
    <cellStyle name="1_tree_현충묘지-예산서(조경)_예산서-엑셀변환양식100_목동내역_폐기물집계_건국대학교제2생명과학관신축공사(05.08.31-실행작업)" xfId="1833" xr:uid="{00000000-0005-0000-0000-000028070000}"/>
    <cellStyle name="1_tree_현충묘지-예산서(조경)_예산서-엑셀변환양식100_목동내역_폐기물집계_건국대학교제2생명과학관신축공사(05.08.31-실행작업)_Incheon 151-Level 1_madel  janice" xfId="1834" xr:uid="{00000000-0005-0000-0000-000029070000}"/>
    <cellStyle name="1_tree_현충묘지-예산서(조경)_예산서-엑셀변환양식100_목동내역_폐기물집계_계류장_내역서(세일설비제출)" xfId="1835" xr:uid="{00000000-0005-0000-0000-00002A070000}"/>
    <cellStyle name="1_tree_현충묘지-예산서(조경)_예산서-엑셀변환양식100_목동내역_폐기물집계_계류장_내역서(세일설비제출)_Incheon 151-Level 1_madel  janice" xfId="1836" xr:uid="{00000000-0005-0000-0000-00002B070000}"/>
    <cellStyle name="1_tree_현충묘지-예산서(조경)_예산서-엑셀변환양식100_목동내역_폐기물집계_공공기관내역서_통합(세일설비제출)" xfId="1837" xr:uid="{00000000-0005-0000-0000-00002C070000}"/>
    <cellStyle name="1_tree_현충묘지-예산서(조경)_예산서-엑셀변환양식100_목동내역_폐기물집계_공공기관내역서_통합(세일설비제출)_Incheon 151-Level 1_madel  janice" xfId="1838" xr:uid="{00000000-0005-0000-0000-00002D070000}"/>
    <cellStyle name="1_tree_현충묘지-예산서(조경)_예산서-엑셀변환양식100_목동내역_폐기물집계_공과잡비-테크노마트-지상지하분할" xfId="1839" xr:uid="{00000000-0005-0000-0000-00002E070000}"/>
    <cellStyle name="1_tree_현충묘지-예산서(조경)_예산서-엑셀변환양식100_목동내역_폐기물집계_공과잡비-테크노마트-지상지하분할_Incheon 151-Level 1_madel  janice" xfId="1840" xr:uid="{00000000-0005-0000-0000-00002F070000}"/>
    <cellStyle name="1_tree_현충묘지-예산서(조경)_예산서-엑셀변환양식100_목동내역_폐기물집계_기계설비계약내역(최초)-세일" xfId="1841" xr:uid="{00000000-0005-0000-0000-000030070000}"/>
    <cellStyle name="1_tree_현충묘지-예산서(조경)_예산서-엑셀변환양식100_목동내역_폐기물집계_기계설비계약내역(최초)-세일_Incheon 151-Level 1_madel  janice" xfId="1842" xr:uid="{00000000-0005-0000-0000-000031070000}"/>
    <cellStyle name="1_tree_현충묘지-예산서(조경)_예산서-엑셀변환양식100_목동내역_폐기물집계_기계설비내역_대우건설" xfId="1843" xr:uid="{00000000-0005-0000-0000-000032070000}"/>
    <cellStyle name="1_tree_현충묘지-예산서(조경)_예산서-엑셀변환양식100_목동내역_폐기물집계_기계설비내역_대우건설_Incheon 151-Level 1_madel  janice" xfId="1844" xr:uid="{00000000-0005-0000-0000-000033070000}"/>
    <cellStyle name="1_tree_현충묘지-예산서(조경)_예산서-엑셀변환양식100_목동내역_폐기물집계_기계설비내역_대우건설_계류장_내역서(세일설비제출)" xfId="1845" xr:uid="{00000000-0005-0000-0000-000034070000}"/>
    <cellStyle name="1_tree_현충묘지-예산서(조경)_예산서-엑셀변환양식100_목동내역_폐기물집계_기계설비내역_대우건설_계류장_내역서(세일설비제출)_Incheon 151-Level 1_madel  janice" xfId="1846" xr:uid="{00000000-0005-0000-0000-000035070000}"/>
    <cellStyle name="1_tree_현충묘지-예산서(조경)_예산서-엑셀변환양식100_목동내역_폐기물집계_기계설비내역_대우건설_공공기관내역서_통합(세일설비제출)" xfId="1847" xr:uid="{00000000-0005-0000-0000-000036070000}"/>
    <cellStyle name="1_tree_현충묘지-예산서(조경)_예산서-엑셀변환양식100_목동내역_폐기물집계_기계설비내역_대우건설_공공기관내역서_통합(세일설비제출)_Incheon 151-Level 1_madel  janice" xfId="1848" xr:uid="{00000000-0005-0000-0000-000037070000}"/>
    <cellStyle name="1_tree_현충묘지-예산서(조경)_예산서-엑셀변환양식100_목동내역_폐기물집계_신도림테크노마트(1공구)-소화-지하전체+지상업무시설-삼우(최초계약)" xfId="1849" xr:uid="{00000000-0005-0000-0000-000038070000}"/>
    <cellStyle name="1_tree_현충묘지-예산서(조경)_예산서-엑셀변환양식100_목동내역_폐기물집계_신도림테크노마트(1공구)-소화-지하전체+지상업무시설-삼우(최초계약)_Incheon 151-Level 1_madel  janice" xfId="1850" xr:uid="{00000000-0005-0000-0000-000039070000}"/>
    <cellStyle name="1_tree_현충묘지-예산서(조경)_예산서-엑셀변환양식100_목동내역_폐기물집계_신도림테크노마트(지상,지하)-실행내역(051014)" xfId="1851" xr:uid="{00000000-0005-0000-0000-00003A070000}"/>
    <cellStyle name="1_tree_현충묘지-예산서(조경)_예산서-엑셀변환양식100_목동내역_폐기물집계_신도림테크노마트(지상,지하)-실행내역(051014)_Incheon 151-Level 1_madel  janice" xfId="1852" xr:uid="{00000000-0005-0000-0000-00003B070000}"/>
    <cellStyle name="1_tree_현충묘지-예산서(조경)_예산서-엑셀변환양식100_목동내역_폐기물집계_신도림테크노마트(지상,지하)-실행내역(051105)" xfId="1853" xr:uid="{00000000-0005-0000-0000-00003C070000}"/>
    <cellStyle name="1_tree_현충묘지-예산서(조경)_예산서-엑셀변환양식100_목동내역_폐기물집계_신도림테크노마트(지상,지하)-실행내역(051105)_Incheon 151-Level 1_madel  janice" xfId="1854" xr:uid="{00000000-0005-0000-0000-00003D070000}"/>
    <cellStyle name="1_tree_현충묘지-예산서(조경)_예산서-엑셀변환양식100_목동내역_폐기물집계_신도림테크노마트신축공사(실행작업)" xfId="1855" xr:uid="{00000000-0005-0000-0000-00003E070000}"/>
    <cellStyle name="1_tree_현충묘지-예산서(조경)_예산서-엑셀변환양식100_목동내역_폐기물집계_신도림테크노마트신축공사(실행작업)_Incheon 151-Level 1_madel  janice" xfId="1856" xr:uid="{00000000-0005-0000-0000-00003F070000}"/>
    <cellStyle name="1_tree_현충묘지-예산서(조경)_예산서-엑셀변환양식100_목동내역_폐기물집계_용산시티파크기계설비(2공구)_rev.0" xfId="1857" xr:uid="{00000000-0005-0000-0000-000040070000}"/>
    <cellStyle name="1_tree_현충묘지-예산서(조경)_예산서-엑셀변환양식100_목동내역_폐기물집계_용산시티파크기계설비(2공구)_rev.0_Incheon 151-Level 1_madel  janice" xfId="1858" xr:uid="{00000000-0005-0000-0000-000041070000}"/>
    <cellStyle name="1_tree_현충묘지-예산서(조경)_예산서-엑셀변환양식100_목동내역_폐기물집계_용산시티파크기계설비(2공구)_rev.0_계류장_내역서(세일설비제출)" xfId="1859" xr:uid="{00000000-0005-0000-0000-000042070000}"/>
    <cellStyle name="1_tree_현충묘지-예산서(조경)_예산서-엑셀변환양식100_목동내역_폐기물집계_용산시티파크기계설비(2공구)_rev.0_계류장_내역서(세일설비제출)_Incheon 151-Level 1_madel  janice" xfId="1860" xr:uid="{00000000-0005-0000-0000-000043070000}"/>
    <cellStyle name="1_tree_현충묘지-예산서(조경)_예산서-엑셀변환양식100_목동내역_폐기물집계_용산시티파크기계설비(2공구)_rev.0_공공기관내역서_통합(세일설비제출)" xfId="1861" xr:uid="{00000000-0005-0000-0000-000044070000}"/>
    <cellStyle name="1_tree_현충묘지-예산서(조경)_예산서-엑셀변환양식100_목동내역_폐기물집계_용산시티파크기계설비(2공구)_rev.0_공공기관내역서_통합(세일설비제출)_Incheon 151-Level 1_madel  janice" xfId="1862" xr:uid="{00000000-0005-0000-0000-000045070000}"/>
    <cellStyle name="1_tree_현충묘지-예산서(조경)_예산서-엑셀변환양식100_신도림테크노마트(1공구)-소화-지하전체+지상업무시설-삼우(최초계약)" xfId="1863" xr:uid="{00000000-0005-0000-0000-000046070000}"/>
    <cellStyle name="1_tree_현충묘지-예산서(조경)_예산서-엑셀변환양식100_신도림테크노마트(1공구)-소화-지하전체+지상업무시설-삼우(최초계약)_Incheon 151-Level 1_madel  janice" xfId="1864" xr:uid="{00000000-0005-0000-0000-000047070000}"/>
    <cellStyle name="1_tree_현충묘지-예산서(조경)_예산서-엑셀변환양식100_신도림테크노마트(지상,지하)-실행내역(051014)" xfId="1865" xr:uid="{00000000-0005-0000-0000-000048070000}"/>
    <cellStyle name="1_tree_현충묘지-예산서(조경)_예산서-엑셀변환양식100_신도림테크노마트(지상,지하)-실행내역(051014)_Incheon 151-Level 1_madel  janice" xfId="1866" xr:uid="{00000000-0005-0000-0000-000049070000}"/>
    <cellStyle name="1_tree_현충묘지-예산서(조경)_예산서-엑셀변환양식100_신도림테크노마트(지상,지하)-실행내역(051105)" xfId="1867" xr:uid="{00000000-0005-0000-0000-00004A070000}"/>
    <cellStyle name="1_tree_현충묘지-예산서(조경)_예산서-엑셀변환양식100_신도림테크노마트(지상,지하)-실행내역(051105)_Incheon 151-Level 1_madel  janice" xfId="1868" xr:uid="{00000000-0005-0000-0000-00004B070000}"/>
    <cellStyle name="1_tree_현충묘지-예산서(조경)_예산서-엑셀변환양식100_신도림테크노마트신축공사(실행작업)" xfId="1869" xr:uid="{00000000-0005-0000-0000-00004C070000}"/>
    <cellStyle name="1_tree_현충묘지-예산서(조경)_예산서-엑셀변환양식100_신도림테크노마트신축공사(실행작업)_Incheon 151-Level 1_madel  janice" xfId="1870" xr:uid="{00000000-0005-0000-0000-00004D070000}"/>
    <cellStyle name="1_tree_현충묘지-예산서(조경)_예산서-엑셀변환양식100_용산시티파크기계설비(2공구)_rev.0" xfId="1871" xr:uid="{00000000-0005-0000-0000-00004E070000}"/>
    <cellStyle name="1_tree_현충묘지-예산서(조경)_예산서-엑셀변환양식100_용산시티파크기계설비(2공구)_rev.0_Incheon 151-Level 1_madel  janice" xfId="1872" xr:uid="{00000000-0005-0000-0000-00004F070000}"/>
    <cellStyle name="1_tree_현충묘지-예산서(조경)_예산서-엑셀변환양식100_용산시티파크기계설비(2공구)_rev.0_계류장_내역서(세일설비제출)" xfId="1873" xr:uid="{00000000-0005-0000-0000-000050070000}"/>
    <cellStyle name="1_tree_현충묘지-예산서(조경)_예산서-엑셀변환양식100_용산시티파크기계설비(2공구)_rev.0_계류장_내역서(세일설비제출)_Incheon 151-Level 1_madel  janice" xfId="1874" xr:uid="{00000000-0005-0000-0000-000051070000}"/>
    <cellStyle name="1_tree_현충묘지-예산서(조경)_예산서-엑셀변환양식100_용산시티파크기계설비(2공구)_rev.0_공공기관내역서_통합(세일설비제출)" xfId="1875" xr:uid="{00000000-0005-0000-0000-000052070000}"/>
    <cellStyle name="1_tree_현충묘지-예산서(조경)_예산서-엑셀변환양식100_용산시티파크기계설비(2공구)_rev.0_공공기관내역서_통합(세일설비제출)_Incheon 151-Level 1_madel  janice" xfId="1876" xr:uid="{00000000-0005-0000-0000-000053070000}"/>
    <cellStyle name="1_tree_현충묘지-예산서(조경)_용산시티파크기계설비(2공구)_rev.0" xfId="1877" xr:uid="{00000000-0005-0000-0000-000054070000}"/>
    <cellStyle name="1_tree_현충묘지-예산서(조경)_용산시티파크기계설비(2공구)_rev.0_Incheon 151-Level 1_madel  janice" xfId="1878" xr:uid="{00000000-0005-0000-0000-000055070000}"/>
    <cellStyle name="1_tree_현충묘지-예산서(조경)_용산시티파크기계설비(2공구)_rev.0_계류장_내역서(세일설비제출)" xfId="1879" xr:uid="{00000000-0005-0000-0000-000056070000}"/>
    <cellStyle name="1_tree_현충묘지-예산서(조경)_용산시티파크기계설비(2공구)_rev.0_계류장_내역서(세일설비제출)_Incheon 151-Level 1_madel  janice" xfId="1880" xr:uid="{00000000-0005-0000-0000-000057070000}"/>
    <cellStyle name="1_tree_현충묘지-예산서(조경)_용산시티파크기계설비(2공구)_rev.0_공공기관내역서_통합(세일설비제출)" xfId="1881" xr:uid="{00000000-0005-0000-0000-000058070000}"/>
    <cellStyle name="1_tree_현충묘지-예산서(조경)_용산시티파크기계설비(2공구)_rev.0_공공기관내역서_통합(세일설비제출)_Incheon 151-Level 1_madel  janice" xfId="1882" xr:uid="{00000000-0005-0000-0000-000059070000}"/>
    <cellStyle name="1_갑지(2004년)" xfId="1883" xr:uid="{00000000-0005-0000-0000-00005A070000}"/>
    <cellStyle name="1_강남폐기물내역" xfId="1884" xr:uid="{00000000-0005-0000-0000-00005B070000}"/>
    <cellStyle name="1_공공기관내역서_통합(세일설비제출)" xfId="1885" xr:uid="{00000000-0005-0000-0000-00005C070000}"/>
    <cellStyle name="1_공과잡비(건축본부수정05-02-18)" xfId="1886" xr:uid="{00000000-0005-0000-0000-00005D070000}"/>
    <cellStyle name="1_기계설비계약내역(최초)-세일" xfId="1887" xr:uid="{00000000-0005-0000-0000-00005E070000}"/>
    <cellStyle name="1_농협정보기술연구원-실행" xfId="1888" xr:uid="{00000000-0005-0000-0000-00005F070000}"/>
    <cellStyle name="1_단가조사표" xfId="1889" xr:uid="{00000000-0005-0000-0000-000060070000}"/>
    <cellStyle name="1_단가조사표_1011소각" xfId="1890" xr:uid="{00000000-0005-0000-0000-000061070000}"/>
    <cellStyle name="1_단가조사표_1113교~1" xfId="1891" xr:uid="{00000000-0005-0000-0000-000062070000}"/>
    <cellStyle name="1_단가조사표_121내역" xfId="1892" xr:uid="{00000000-0005-0000-0000-000063070000}"/>
    <cellStyle name="1_단가조사표_객토량" xfId="1893" xr:uid="{00000000-0005-0000-0000-000064070000}"/>
    <cellStyle name="1_단가조사표_교통센~1" xfId="1894" xr:uid="{00000000-0005-0000-0000-000065070000}"/>
    <cellStyle name="1_단가조사표_교통센터412" xfId="1895" xr:uid="{00000000-0005-0000-0000-000066070000}"/>
    <cellStyle name="1_단가조사표_교통수" xfId="1896" xr:uid="{00000000-0005-0000-0000-000067070000}"/>
    <cellStyle name="1_단가조사표_교통수량산출서" xfId="1897" xr:uid="{00000000-0005-0000-0000-000068070000}"/>
    <cellStyle name="1_단가조사표_구조물대가 (2)" xfId="1898" xr:uid="{00000000-0005-0000-0000-000069070000}"/>
    <cellStyle name="1_단가조사표_내역서 (2)" xfId="1899" xr:uid="{00000000-0005-0000-0000-00006A070000}"/>
    <cellStyle name="1_단가조사표_대전관저지구" xfId="1900" xr:uid="{00000000-0005-0000-0000-00006B070000}"/>
    <cellStyle name="1_단가조사표_동측지~1" xfId="1901" xr:uid="{00000000-0005-0000-0000-00006C070000}"/>
    <cellStyle name="1_단가조사표_동측지원422" xfId="1902" xr:uid="{00000000-0005-0000-0000-00006D070000}"/>
    <cellStyle name="1_단가조사표_동측지원512" xfId="1903" xr:uid="{00000000-0005-0000-0000-00006E070000}"/>
    <cellStyle name="1_단가조사표_동측지원524" xfId="1904" xr:uid="{00000000-0005-0000-0000-00006F070000}"/>
    <cellStyle name="1_단가조사표_부대422" xfId="1905" xr:uid="{00000000-0005-0000-0000-000070070000}"/>
    <cellStyle name="1_단가조사표_부대시설" xfId="1906" xr:uid="{00000000-0005-0000-0000-000071070000}"/>
    <cellStyle name="1_단가조사표_소각수~1" xfId="1907" xr:uid="{00000000-0005-0000-0000-000072070000}"/>
    <cellStyle name="1_단가조사표_소각수내역서" xfId="1908" xr:uid="{00000000-0005-0000-0000-000073070000}"/>
    <cellStyle name="1_단가조사표_소각수목2" xfId="1909" xr:uid="{00000000-0005-0000-0000-000074070000}"/>
    <cellStyle name="1_단가조사표_수량산출서 (2)" xfId="1910" xr:uid="{00000000-0005-0000-0000-000075070000}"/>
    <cellStyle name="1_단가조사표_엑스포~1" xfId="1911" xr:uid="{00000000-0005-0000-0000-000076070000}"/>
    <cellStyle name="1_단가조사표_엑스포한빛1" xfId="1912" xr:uid="{00000000-0005-0000-0000-000077070000}"/>
    <cellStyle name="1_단가조사표_여객터미널331" xfId="1913" xr:uid="{00000000-0005-0000-0000-000078070000}"/>
    <cellStyle name="1_단가조사표_여객터미널513" xfId="1914" xr:uid="{00000000-0005-0000-0000-000079070000}"/>
    <cellStyle name="1_단가조사표_여객터미널629" xfId="1915" xr:uid="{00000000-0005-0000-0000-00007A070000}"/>
    <cellStyle name="1_단가조사표_외곽도로616" xfId="1916" xr:uid="{00000000-0005-0000-0000-00007B070000}"/>
    <cellStyle name="1_단가조사표_용인죽전수량" xfId="1917" xr:uid="{00000000-0005-0000-0000-00007C070000}"/>
    <cellStyle name="1_단가조사표_원가계~1" xfId="1918" xr:uid="{00000000-0005-0000-0000-00007D070000}"/>
    <cellStyle name="1_단가조사표_유기질" xfId="1919" xr:uid="{00000000-0005-0000-0000-00007E070000}"/>
    <cellStyle name="1_단가조사표_자재조서 (2)" xfId="1920" xr:uid="{00000000-0005-0000-0000-00007F070000}"/>
    <cellStyle name="1_단가조사표_총괄내역" xfId="1921" xr:uid="{00000000-0005-0000-0000-000080070000}"/>
    <cellStyle name="1_단가조사표_총괄내역 (2)" xfId="1922" xr:uid="{00000000-0005-0000-0000-000081070000}"/>
    <cellStyle name="1_단가조사표_터미널도로403" xfId="1923" xr:uid="{00000000-0005-0000-0000-000082070000}"/>
    <cellStyle name="1_단가조사표_터미널도로429" xfId="1924" xr:uid="{00000000-0005-0000-0000-000083070000}"/>
    <cellStyle name="1_단가조사표_포장일위" xfId="1925" xr:uid="{00000000-0005-0000-0000-000084070000}"/>
    <cellStyle name="1_목동내역" xfId="1926" xr:uid="{00000000-0005-0000-0000-000085070000}"/>
    <cellStyle name="1_법원기록보존소및전산정보센터-기계실행" xfId="1927" xr:uid="{00000000-0005-0000-0000-000086070000}"/>
    <cellStyle name="1_복사본 디자인실행내역_20040809검토후" xfId="1928" xr:uid="{00000000-0005-0000-0000-000087070000}"/>
    <cellStyle name="1_서울대교육동내역(조경0421)" xfId="1929" xr:uid="{00000000-0005-0000-0000-000088070000}"/>
    <cellStyle name="1_용산시티파크기계설비(2공구)_rev.0" xfId="1930" xr:uid="{00000000-0005-0000-0000-000089070000}"/>
    <cellStyle name="1_용산한강로견적서제출(세일설비)" xfId="1931" xr:uid="{00000000-0005-0000-0000-00008A070000}"/>
    <cellStyle name="1_원안vs대안(경방k)" xfId="1932" xr:uid="{00000000-0005-0000-0000-00008B070000}"/>
    <cellStyle name="1_의정부동주상복합2번째 견적작업중" xfId="1933" xr:uid="{00000000-0005-0000-0000-00008C070000}"/>
    <cellStyle name="1_조치원신흥기계설비공사(세일설비)제출" xfId="1934" xr:uid="{00000000-0005-0000-0000-00008D070000}"/>
    <cellStyle name="1_청주문화방송 견적서(세일설비)제출" xfId="1935" xr:uid="{00000000-0005-0000-0000-00008E070000}"/>
    <cellStyle name="1_최종갑지2005" xfId="1936" xr:uid="{00000000-0005-0000-0000-00008F070000}"/>
    <cellStyle name="1_폐기물" xfId="1937" xr:uid="{00000000-0005-0000-0000-000090070000}"/>
    <cellStyle name="1_폐기물집계" xfId="1938" xr:uid="{00000000-0005-0000-0000-000091070000}"/>
    <cellStyle name="1_현대하이페리온2-설비1공구BM-rev.0" xfId="1939" xr:uid="{00000000-0005-0000-0000-000092070000}"/>
    <cellStyle name="1_현충묘지-수량산출서" xfId="1940" xr:uid="{00000000-0005-0000-0000-000093070000}"/>
    <cellStyle name="1_홍학연립 건축실행(관리부검토반영)20030428" xfId="1941" xr:uid="{00000000-0005-0000-0000-000094070000}"/>
    <cellStyle name="10" xfId="1942" xr:uid="{00000000-0005-0000-0000-000095070000}"/>
    <cellStyle name="11" xfId="1943" xr:uid="{00000000-0005-0000-0000-000096070000}"/>
    <cellStyle name="111" xfId="1944" xr:uid="{00000000-0005-0000-0000-000097070000}"/>
    <cellStyle name="¹eºÐA²_AIAIC°AuCoE² " xfId="1945" xr:uid="{00000000-0005-0000-0000-000098070000}"/>
    <cellStyle name="1월" xfId="1946" xr:uid="{00000000-0005-0000-0000-000099070000}"/>
    <cellStyle name="2" xfId="1947" xr:uid="{00000000-0005-0000-0000-00009A070000}"/>
    <cellStyle name="²" xfId="1948" xr:uid="{00000000-0005-0000-0000-00009B070000}"/>
    <cellStyle name="2)" xfId="1949" xr:uid="{00000000-0005-0000-0000-00009C070000}"/>
    <cellStyle name="2_laroux" xfId="1950" xr:uid="{00000000-0005-0000-0000-00009D070000}"/>
    <cellStyle name="2_laroux_ATC-YOON1" xfId="1951" xr:uid="{00000000-0005-0000-0000-00009E070000}"/>
    <cellStyle name="2_단가조사표" xfId="1952" xr:uid="{00000000-0005-0000-0000-00009F070000}"/>
    <cellStyle name="2_단가조사표_1011소각" xfId="1953" xr:uid="{00000000-0005-0000-0000-0000A0070000}"/>
    <cellStyle name="2_단가조사표_1113교~1" xfId="1954" xr:uid="{00000000-0005-0000-0000-0000A1070000}"/>
    <cellStyle name="2_단가조사표_121내역" xfId="1955" xr:uid="{00000000-0005-0000-0000-0000A2070000}"/>
    <cellStyle name="2_단가조사표_객토량" xfId="1956" xr:uid="{00000000-0005-0000-0000-0000A3070000}"/>
    <cellStyle name="2_단가조사표_교통센~1" xfId="1957" xr:uid="{00000000-0005-0000-0000-0000A4070000}"/>
    <cellStyle name="2_단가조사표_교통센터412" xfId="1958" xr:uid="{00000000-0005-0000-0000-0000A5070000}"/>
    <cellStyle name="2_단가조사표_교통수" xfId="1959" xr:uid="{00000000-0005-0000-0000-0000A6070000}"/>
    <cellStyle name="2_단가조사표_교통수량산출서" xfId="1960" xr:uid="{00000000-0005-0000-0000-0000A7070000}"/>
    <cellStyle name="2_단가조사표_구조물대가 (2)" xfId="1961" xr:uid="{00000000-0005-0000-0000-0000A8070000}"/>
    <cellStyle name="2_단가조사표_내역서 (2)" xfId="1962" xr:uid="{00000000-0005-0000-0000-0000A9070000}"/>
    <cellStyle name="2_단가조사표_대전관저지구" xfId="1963" xr:uid="{00000000-0005-0000-0000-0000AA070000}"/>
    <cellStyle name="2_단가조사표_동측지~1" xfId="1964" xr:uid="{00000000-0005-0000-0000-0000AB070000}"/>
    <cellStyle name="2_단가조사표_동측지원422" xfId="1965" xr:uid="{00000000-0005-0000-0000-0000AC070000}"/>
    <cellStyle name="2_단가조사표_동측지원512" xfId="1966" xr:uid="{00000000-0005-0000-0000-0000AD070000}"/>
    <cellStyle name="2_단가조사표_동측지원524" xfId="1967" xr:uid="{00000000-0005-0000-0000-0000AE070000}"/>
    <cellStyle name="2_단가조사표_부대422" xfId="1968" xr:uid="{00000000-0005-0000-0000-0000AF070000}"/>
    <cellStyle name="2_단가조사표_부대시설" xfId="1969" xr:uid="{00000000-0005-0000-0000-0000B0070000}"/>
    <cellStyle name="2_단가조사표_소각수~1" xfId="1970" xr:uid="{00000000-0005-0000-0000-0000B1070000}"/>
    <cellStyle name="2_단가조사표_소각수내역서" xfId="1971" xr:uid="{00000000-0005-0000-0000-0000B2070000}"/>
    <cellStyle name="2_단가조사표_소각수목2" xfId="1972" xr:uid="{00000000-0005-0000-0000-0000B3070000}"/>
    <cellStyle name="2_단가조사표_수량산출서 (2)" xfId="1973" xr:uid="{00000000-0005-0000-0000-0000B4070000}"/>
    <cellStyle name="2_단가조사표_엑스포~1" xfId="1974" xr:uid="{00000000-0005-0000-0000-0000B5070000}"/>
    <cellStyle name="2_단가조사표_엑스포한빛1" xfId="1975" xr:uid="{00000000-0005-0000-0000-0000B6070000}"/>
    <cellStyle name="2_단가조사표_여객터미널331" xfId="1976" xr:uid="{00000000-0005-0000-0000-0000B7070000}"/>
    <cellStyle name="2_단가조사표_여객터미널513" xfId="1977" xr:uid="{00000000-0005-0000-0000-0000B8070000}"/>
    <cellStyle name="2_단가조사표_여객터미널629" xfId="1978" xr:uid="{00000000-0005-0000-0000-0000B9070000}"/>
    <cellStyle name="2_단가조사표_외곽도로616" xfId="1979" xr:uid="{00000000-0005-0000-0000-0000BA070000}"/>
    <cellStyle name="2_단가조사표_용인죽전수량" xfId="1980" xr:uid="{00000000-0005-0000-0000-0000BB070000}"/>
    <cellStyle name="2_단가조사표_원가계~1" xfId="1981" xr:uid="{00000000-0005-0000-0000-0000BC070000}"/>
    <cellStyle name="2_단가조사표_유기질" xfId="1982" xr:uid="{00000000-0005-0000-0000-0000BD070000}"/>
    <cellStyle name="2_단가조사표_자재조서 (2)" xfId="1983" xr:uid="{00000000-0005-0000-0000-0000BE070000}"/>
    <cellStyle name="2_단가조사표_총괄내역" xfId="1984" xr:uid="{00000000-0005-0000-0000-0000BF070000}"/>
    <cellStyle name="2_단가조사표_총괄내역 (2)" xfId="1985" xr:uid="{00000000-0005-0000-0000-0000C0070000}"/>
    <cellStyle name="2_단가조사표_터미널도로403" xfId="1986" xr:uid="{00000000-0005-0000-0000-0000C1070000}"/>
    <cellStyle name="2_단가조사표_터미널도로429" xfId="1987" xr:uid="{00000000-0005-0000-0000-0000C2070000}"/>
    <cellStyle name="2_단가조사표_포장일위" xfId="1988" xr:uid="{00000000-0005-0000-0000-0000C3070000}"/>
    <cellStyle name="2자리" xfId="1989" xr:uid="{00000000-0005-0000-0000-0000C4070000}"/>
    <cellStyle name="³?a" xfId="1990" xr:uid="{00000000-0005-0000-0000-0000C5070000}"/>
    <cellStyle name="³f¹ô[0]_pldt" xfId="1991" xr:uid="{00000000-0005-0000-0000-0000C6070000}"/>
    <cellStyle name="³f¹ô_pldt" xfId="1992" xr:uid="{00000000-0005-0000-0000-0000C7070000}"/>
    <cellStyle name="3자리" xfId="1993" xr:uid="{00000000-0005-0000-0000-0000C8070000}"/>
    <cellStyle name="60" xfId="1994" xr:uid="{00000000-0005-0000-0000-0000C9070000}"/>
    <cellStyle name="82" xfId="1995" xr:uid="{00000000-0005-0000-0000-0000CA070000}"/>
    <cellStyle name="a" xfId="1996" xr:uid="{00000000-0005-0000-0000-0000CB070000}"/>
    <cellStyle name="a_Incheon 151 - Interiors summary_madel" xfId="1997" xr:uid="{00000000-0005-0000-0000-0000CC070000}"/>
    <cellStyle name="a_Incheon 151_Level 2_madel" xfId="1998" xr:uid="{00000000-0005-0000-0000-0000CD070000}"/>
    <cellStyle name="a_Incheon 151_Level 2_madel (3)" xfId="1999" xr:uid="{00000000-0005-0000-0000-0000CE070000}"/>
    <cellStyle name="a_Incheon 151-Ground Level (2)" xfId="2000" xr:uid="{00000000-0005-0000-0000-0000CF070000}"/>
    <cellStyle name="a_Incheon 151-Level 1_madel  janice-11-27" xfId="2001" xr:uid="{00000000-0005-0000-0000-0000D0070000}"/>
    <cellStyle name="a_Incheon Tower_5f_ jjf" xfId="2002" xr:uid="{00000000-0005-0000-0000-0000D1070000}"/>
    <cellStyle name="a_Incheon Tower_5f_ jjfEDITED" xfId="2003" xr:uid="{00000000-0005-0000-0000-0000D2070000}"/>
    <cellStyle name="a_Incheon Tower_B1&amp;B2(Interior finishes)AOL11272008" xfId="2004" xr:uid="{00000000-0005-0000-0000-0000D3070000}"/>
    <cellStyle name="a_Incheon Tower_b1_ doors" xfId="2005" xr:uid="{00000000-0005-0000-0000-0000D4070000}"/>
    <cellStyle name="A¡ER￠R¡¿¡ER¡§I¡ERE¡ER¨I¡ⓒ¡EREO [0]_¡ER￠R¡¿¡ER¨I¡ⓒ?￠RER￠R¡×¡ER￠R¡×I￠RER￠R¡×IoRA￠R¡×I¡§I¡§¡I" xfId="2006" xr:uid="{00000000-0005-0000-0000-0000D5070000}"/>
    <cellStyle name="A¡ER￠R¡¿¡ER¡§I¡ERE¡ER¨I¡ⓒ¡EREO_¡ER￠R¡¿¡ER¨I¡ⓒ?￠RER￠R¡×¡ER￠R¡×I￠RER￠R¡×IoRA￠R¡×I¡§I¡§¡I" xfId="2007" xr:uid="{00000000-0005-0000-0000-0000D6070000}"/>
    <cellStyle name="A¨­???? [0]_INQUIRY ????¨?¡?A??A?ª " xfId="2008" xr:uid="{00000000-0005-0000-0000-0000D7070000}"/>
    <cellStyle name="A¨­????_INQUIRY ????¨?¡?A??A?ª " xfId="2009" xr:uid="{00000000-0005-0000-0000-0000D8070000}"/>
    <cellStyle name="A¨­￠￢￠O [0]_¡¾ⓒøA¡Æ¨oA¡Æ¡IC¡I " xfId="2010" xr:uid="{00000000-0005-0000-0000-0000D9070000}"/>
    <cellStyle name="A¨­¢¬¢Ò [0]_INQUIRY ¢¯¥ì¨ú¡ÀA©¬A©ª " xfId="2011" xr:uid="{00000000-0005-0000-0000-0000DA070000}"/>
    <cellStyle name="A¨­￠￢￠O_¡¾ⓒøA¡Æ¨oA¡Æ¡IC¡I " xfId="2012" xr:uid="{00000000-0005-0000-0000-0000DB070000}"/>
    <cellStyle name="A¨­¢¬¢Ò_INQUIRY ¢¯¥ì¨ú¡ÀA©¬A©ª " xfId="2013" xr:uid="{00000000-0005-0000-0000-0000DC070000}"/>
    <cellStyle name="Aee­ " xfId="2014" xr:uid="{00000000-0005-0000-0000-0000DD070000}"/>
    <cellStyle name="AeE­ [0]_  A¾  CO  " xfId="2015" xr:uid="{00000000-0005-0000-0000-0000DE070000}"/>
    <cellStyle name="ÅëÈ­ [0]_¸ðÇü¸·" xfId="2016" xr:uid="{00000000-0005-0000-0000-0000DF070000}"/>
    <cellStyle name="AeE­ [0]_¿­¸° INT" xfId="2017" xr:uid="{00000000-0005-0000-0000-0000E0070000}"/>
    <cellStyle name="ÅëÈ­ [0]_³»ºÎ°èÈ¹´ë ÃßÁ¤Â÷ÀÌ " xfId="2018" xr:uid="{00000000-0005-0000-0000-0000E1070000}"/>
    <cellStyle name="AeE­ [0]_³≫ºI°eE¹´e AßA¤A÷AI " xfId="2019" xr:uid="{00000000-0005-0000-0000-0000E2070000}"/>
    <cellStyle name="ÅëÈ­ [0]_FINAL(¿øº») " xfId="2020" xr:uid="{00000000-0005-0000-0000-0000E3070000}"/>
    <cellStyle name="AeE­ [0]_INQUIRY ¿μ¾÷AßAø " xfId="2021" xr:uid="{00000000-0005-0000-0000-0000E4070000}"/>
    <cellStyle name="ÅëÈ­ [0]_laroux" xfId="2022" xr:uid="{00000000-0005-0000-0000-0000E5070000}"/>
    <cellStyle name="AeE­ [0]_laroux_1" xfId="2023" xr:uid="{00000000-0005-0000-0000-0000E6070000}"/>
    <cellStyle name="ÅëÈ­ [0]_laroux_1" xfId="2024" xr:uid="{00000000-0005-0000-0000-0000E7070000}"/>
    <cellStyle name="AeE­ [0]_laroux_2" xfId="2025" xr:uid="{00000000-0005-0000-0000-0000E8070000}"/>
    <cellStyle name="ÅëÈ­ [0]_laroux_2" xfId="2026" xr:uid="{00000000-0005-0000-0000-0000E9070000}"/>
    <cellStyle name="AeE­ [0]_º≫¼± ±æ¾i±uºI ¼o·R Ay°eC￥ " xfId="2027" xr:uid="{00000000-0005-0000-0000-0000EA070000}"/>
    <cellStyle name="ÅëÈ­ [0]_RESULTS" xfId="2028" xr:uid="{00000000-0005-0000-0000-0000EB070000}"/>
    <cellStyle name="Aee­ _Incheon 151 - Interiors summary_madel" xfId="2029" xr:uid="{00000000-0005-0000-0000-0000EC070000}"/>
    <cellStyle name="AeE­_  A¾  CO  " xfId="2030" xr:uid="{00000000-0005-0000-0000-0000ED070000}"/>
    <cellStyle name="ÅëÈ­_¸ðÇü¸·" xfId="2031" xr:uid="{00000000-0005-0000-0000-0000EE070000}"/>
    <cellStyle name="AeE­_¿­¸° INT" xfId="2032" xr:uid="{00000000-0005-0000-0000-0000EF070000}"/>
    <cellStyle name="ÅëÈ­_³»ºÎ°èÈ¹´ë ÃßÁ¤Â÷ÀÌ " xfId="2033" xr:uid="{00000000-0005-0000-0000-0000F0070000}"/>
    <cellStyle name="AeE­_³≫ºI°eE¹´e AßA¤A÷AI " xfId="2034" xr:uid="{00000000-0005-0000-0000-0000F1070000}"/>
    <cellStyle name="ÅëÈ­_FINAL(¿øº») " xfId="2035" xr:uid="{00000000-0005-0000-0000-0000F2070000}"/>
    <cellStyle name="AeE­_INQUIRY ¿μ¾÷AßAø " xfId="2036" xr:uid="{00000000-0005-0000-0000-0000F3070000}"/>
    <cellStyle name="ÅëÈ­_laroux" xfId="2037" xr:uid="{00000000-0005-0000-0000-0000F4070000}"/>
    <cellStyle name="AeE­_laroux_1" xfId="2038" xr:uid="{00000000-0005-0000-0000-0000F5070000}"/>
    <cellStyle name="ÅëÈ­_laroux_1" xfId="2039" xr:uid="{00000000-0005-0000-0000-0000F6070000}"/>
    <cellStyle name="AeE­_laroux_2" xfId="2040" xr:uid="{00000000-0005-0000-0000-0000F7070000}"/>
    <cellStyle name="ÅëÈ­_laroux_2" xfId="2041" xr:uid="{00000000-0005-0000-0000-0000F8070000}"/>
    <cellStyle name="AeE­_º≫¼± ±æ¾i±uºI ¼o·R Ay°eC￥ " xfId="2042" xr:uid="{00000000-0005-0000-0000-0000F9070000}"/>
    <cellStyle name="ÅëÈ­_RESULTS" xfId="2043" xr:uid="{00000000-0005-0000-0000-0000FA070000}"/>
    <cellStyle name="AeE¡? [0]_INQUIRY ????¨?¡?A??A?ª " xfId="2044" xr:uid="{00000000-0005-0000-0000-0000FB070000}"/>
    <cellStyle name="AeE¡?_INQUIRY ????¨?¡?A??A?ª " xfId="2045" xr:uid="{00000000-0005-0000-0000-0000FC070000}"/>
    <cellStyle name="AeE¡© [0]_INQUIRY ¢¯¥ì¨ú¡ÀA©¬A©ª " xfId="2046" xr:uid="{00000000-0005-0000-0000-0000FD070000}"/>
    <cellStyle name="AeE¡©_INQUIRY ¢¯¥ì¨ú¡ÀA©¬A©ª " xfId="2047" xr:uid="{00000000-0005-0000-0000-0000FE070000}"/>
    <cellStyle name="AeE¡ⓒ [0]_¡¾ⓒøA¡Æ¨oA¡Æ¡IC¡I " xfId="2048" xr:uid="{00000000-0005-0000-0000-0000FF070000}"/>
    <cellStyle name="AeE¡ⓒ_¡¾ⓒøA¡Æ¨oA¡Æ¡IC¡I " xfId="2049" xr:uid="{00000000-0005-0000-0000-000000080000}"/>
    <cellStyle name="AeE￠RER￠R¡×I [0]_¡ER￠R¡¿¡ER¨I¡ⓒ?￠RER￠R¡×¡ER￠R¡×I￠RER￠R¡×IoRA￠R¡×I¡§I¡§¡I" xfId="2050" xr:uid="{00000000-0005-0000-0000-000001080000}"/>
    <cellStyle name="AeE￠RER￠R¡×I_¡ER￠R¡¿¡ER¨I¡ⓒ?￠RER￠R¡×¡ER￠R¡×I￠RER￠R¡×IoRA￠R¡×I¡§I¡§¡I" xfId="2051" xr:uid="{00000000-0005-0000-0000-000002080000}"/>
    <cellStyle name="Æu¼ " xfId="2052" xr:uid="{00000000-0005-0000-0000-000003080000}"/>
    <cellStyle name="ALIGNMENT" xfId="2053" xr:uid="{00000000-0005-0000-0000-000004080000}"/>
    <cellStyle name="args.style" xfId="2054" xr:uid="{00000000-0005-0000-0000-000005080000}"/>
    <cellStyle name="AÞ¸¶ [0]_  A¾  CO  " xfId="2055" xr:uid="{00000000-0005-0000-0000-000006080000}"/>
    <cellStyle name="ÄÞ¸¶ [0]_¸ðÇü¸·" xfId="2056" xr:uid="{00000000-0005-0000-0000-000007080000}"/>
    <cellStyle name="AÞ¸¶ [0]_¿­¸° INT" xfId="2057" xr:uid="{00000000-0005-0000-0000-000008080000}"/>
    <cellStyle name="ÄÞ¸¶ [0]_³»ºÎ°èÈ¹´ë ÃßÁ¤Â÷ÀÌ " xfId="2058" xr:uid="{00000000-0005-0000-0000-000009080000}"/>
    <cellStyle name="AÞ¸¶ [0]_³≫ºI°eE¹´e AßA¤A÷AI " xfId="2059" xr:uid="{00000000-0005-0000-0000-00000A080000}"/>
    <cellStyle name="ÄÞ¸¶ [0]_FINAL(¿øº») " xfId="2060" xr:uid="{00000000-0005-0000-0000-00000B080000}"/>
    <cellStyle name="AÞ¸¶ [0]_INQUIRY ¿μ¾÷AßAø " xfId="2061" xr:uid="{00000000-0005-0000-0000-00000C080000}"/>
    <cellStyle name="ÄÞ¸¶ [0]_laroux" xfId="2062" xr:uid="{00000000-0005-0000-0000-00000D080000}"/>
    <cellStyle name="AÞ¸¶ [0]_laroux_1" xfId="2063" xr:uid="{00000000-0005-0000-0000-00000E080000}"/>
    <cellStyle name="ÄÞ¸¶ [0]_laroux_1" xfId="2064" xr:uid="{00000000-0005-0000-0000-00000F080000}"/>
    <cellStyle name="AÞ¸¶ [0]_laroux_2" xfId="2065" xr:uid="{00000000-0005-0000-0000-000010080000}"/>
    <cellStyle name="ÄÞ¸¶ [0]_laroux_2" xfId="2066" xr:uid="{00000000-0005-0000-0000-000011080000}"/>
    <cellStyle name="AÞ¸¶ [0]_º≫¼± ±æ¾i±uºI ¼o·R Ay°eC￥ " xfId="2067" xr:uid="{00000000-0005-0000-0000-000012080000}"/>
    <cellStyle name="ÄÞ¸¶ [0]_Sheet1" xfId="2068" xr:uid="{00000000-0005-0000-0000-000013080000}"/>
    <cellStyle name="AÞ¸¶_  A¾  CO  " xfId="2069" xr:uid="{00000000-0005-0000-0000-000014080000}"/>
    <cellStyle name="ÄÞ¸¶_¸ðÇü¸·" xfId="2070" xr:uid="{00000000-0005-0000-0000-000015080000}"/>
    <cellStyle name="AÞ¸¶_¿­¸° INT" xfId="2071" xr:uid="{00000000-0005-0000-0000-000016080000}"/>
    <cellStyle name="ÄÞ¸¶_³»ºÎ°èÈ¹´ë ÃßÁ¤Â÷ÀÌ " xfId="2072" xr:uid="{00000000-0005-0000-0000-000017080000}"/>
    <cellStyle name="AÞ¸¶_³≫ºI°eE¹´e AßA¤A÷AI " xfId="2073" xr:uid="{00000000-0005-0000-0000-000018080000}"/>
    <cellStyle name="ÄÞ¸¶_FINAL(¿øº») " xfId="2074" xr:uid="{00000000-0005-0000-0000-000019080000}"/>
    <cellStyle name="AÞ¸¶_INQUIRY ¿μ¾÷AßAø " xfId="2075" xr:uid="{00000000-0005-0000-0000-00001A080000}"/>
    <cellStyle name="ÄÞ¸¶_laroux" xfId="2076" xr:uid="{00000000-0005-0000-0000-00001B080000}"/>
    <cellStyle name="AÞ¸¶_laroux_1" xfId="2077" xr:uid="{00000000-0005-0000-0000-00001C080000}"/>
    <cellStyle name="ÄÞ¸¶_laroux_1" xfId="2078" xr:uid="{00000000-0005-0000-0000-00001D080000}"/>
    <cellStyle name="AÞ¸¶_laroux_2" xfId="2079" xr:uid="{00000000-0005-0000-0000-00001E080000}"/>
    <cellStyle name="ÄÞ¸¶_laroux_2" xfId="2080" xr:uid="{00000000-0005-0000-0000-00001F080000}"/>
    <cellStyle name="AÞ¸¶_º≫¼± ±æ¾i±uºI ¼o·R Ay°eC￥ " xfId="2081" xr:uid="{00000000-0005-0000-0000-000020080000}"/>
    <cellStyle name="ÄÞ¸¶_Sheet1" xfId="2082" xr:uid="{00000000-0005-0000-0000-000021080000}"/>
    <cellStyle name="Au¸r " xfId="2083" xr:uid="{00000000-0005-0000-0000-000022080000}"/>
    <cellStyle name="Au¸r¼" xfId="2084" xr:uid="{00000000-0005-0000-0000-000023080000}"/>
    <cellStyle name="_x0001_b" xfId="2085" xr:uid="{00000000-0005-0000-0000-000024080000}"/>
    <cellStyle name="blank" xfId="2086" xr:uid="{00000000-0005-0000-0000-000025080000}"/>
    <cellStyle name="blank - Style1" xfId="2087" xr:uid="{00000000-0005-0000-0000-000026080000}"/>
    <cellStyle name="Body" xfId="2088" xr:uid="{00000000-0005-0000-0000-000027080000}"/>
    <cellStyle name="C¡?A¨ª_¡?c¨?¡?¨?I¨?¡Æ AN¡Æe " xfId="2089" xr:uid="{00000000-0005-0000-0000-000028080000}"/>
    <cellStyle name="C¡IA¨ª_¡¾ⓒøA¡Æ¨oA¡Æ¡IC¡I " xfId="2090" xr:uid="{00000000-0005-0000-0000-000029080000}"/>
    <cellStyle name="C¡ÍA¨ª_¡íc¨ú¡À¨¬I¨¬¡Æ AN¡Æe " xfId="2091" xr:uid="{00000000-0005-0000-0000-00002A080000}"/>
    <cellStyle name="C￠RERIA¡ER￠R¡¿￠R¡×￠RI_¡ER￠R¡¿oA¡ERE?e" xfId="2092" xr:uid="{00000000-0005-0000-0000-00002B080000}"/>
    <cellStyle name="C￥AØ_  A¾  CO  " xfId="2093" xr:uid="{00000000-0005-0000-0000-00002C080000}"/>
    <cellStyle name="Ç¥ÁØ_¸ðÇü¸·" xfId="2094" xr:uid="{00000000-0005-0000-0000-00002D080000}"/>
    <cellStyle name="C￥AØ_¿­¸° INT" xfId="2095" xr:uid="{00000000-0005-0000-0000-00002E080000}"/>
    <cellStyle name="Ç¥ÁØ_±â¾È¿ëÁö" xfId="2096" xr:uid="{00000000-0005-0000-0000-00002F080000}"/>
    <cellStyle name="C￥AØ_≫c¾÷ºIº° AN°e " xfId="2097" xr:uid="{00000000-0005-0000-0000-000030080000}"/>
    <cellStyle name="Ç¥ÁØ_°­´ç (2)" xfId="2098" xr:uid="{00000000-0005-0000-0000-000031080000}"/>
    <cellStyle name="C￥AØ_°øAe°¡¼³ " xfId="2099" xr:uid="{00000000-0005-0000-0000-000032080000}"/>
    <cellStyle name="Ç¥ÁØ_¼±ÅõÀç°í_³»ºÎ°èÈ¹´ë ÃßÁ¤Â÷ÀÌ " xfId="2100" xr:uid="{00000000-0005-0000-0000-000033080000}"/>
    <cellStyle name="C￥AØ_¼±AoAc°i_³≫ºI°eE¹´e AßA¤A÷AI " xfId="2101" xr:uid="{00000000-0005-0000-0000-000034080000}"/>
    <cellStyle name="Ç¥ÁØ_¼ÕÀÍÂ÷ (2)_1_³»ºÎ°èÈ¹´ë ÃßÁ¤Â÷ÀÌ " xfId="2102" xr:uid="{00000000-0005-0000-0000-000035080000}"/>
    <cellStyle name="C￥AØ_¼OAIA÷ (2)_1_³≫ºI°eE¹´e AßA¤A÷AI " xfId="2103" xr:uid="{00000000-0005-0000-0000-000036080000}"/>
    <cellStyle name="Ç¥ÁØ_¼ÕÀÍÂ÷ (2)_³»ºÎ°èÈ¹´ë ÃßÁ¤Â÷ÀÌ " xfId="2104" xr:uid="{00000000-0005-0000-0000-000037080000}"/>
    <cellStyle name="C￥AØ_¼OAIA÷ (2)_³≫ºI°eE¹´e AßA¤A÷AI " xfId="2105" xr:uid="{00000000-0005-0000-0000-000038080000}"/>
    <cellStyle name="Ç¥ÁØ_³»ºÎ°èÈ¹´ë ÃßÁ¤Â÷ÀÌ " xfId="2106" xr:uid="{00000000-0005-0000-0000-000039080000}"/>
    <cellStyle name="C￥AØ_³≫ºI°eE¹´e AßA¤A÷AI " xfId="2107" xr:uid="{00000000-0005-0000-0000-00003A080000}"/>
    <cellStyle name="Ç¥ÁØ_5-1±¤°í " xfId="2108" xr:uid="{00000000-0005-0000-0000-00003B080000}"/>
    <cellStyle name="C￥AØ_5-1±¤°i _03.파크뷰도급실행내역 02.02.15" xfId="2109" xr:uid="{00000000-0005-0000-0000-00003C080000}"/>
    <cellStyle name="Ç¥ÁØ_5-1±¤°í _홍학연립 건축실행(관리부검토반영)20030428" xfId="2110" xr:uid="{00000000-0005-0000-0000-00003D080000}"/>
    <cellStyle name="C￥AØ_A¸≫cºÐ_³≫ºI°eE¹´e AßA¤A÷AI " xfId="2111" xr:uid="{00000000-0005-0000-0000-00003E080000}"/>
    <cellStyle name="Ç¥ÁØ_Áý°èÇ¥(2¿ù) " xfId="2112" xr:uid="{00000000-0005-0000-0000-00003F080000}"/>
    <cellStyle name="C￥AØ_CoAo¹yAI °A¾×¿ⓒ½A " xfId="2113" xr:uid="{00000000-0005-0000-0000-000040080000}"/>
    <cellStyle name="Ç¥ÁØ_ÇöÈ²_¹®Á¦Á¡ " xfId="2114" xr:uid="{00000000-0005-0000-0000-000041080000}"/>
    <cellStyle name="C￥AØ_E¸AaAO½A " xfId="2115" xr:uid="{00000000-0005-0000-0000-000042080000}"/>
    <cellStyle name="Ç¥ÁØ_laroux" xfId="2116" xr:uid="{00000000-0005-0000-0000-000043080000}"/>
    <cellStyle name="C￥AØ_laroux_1" xfId="2117" xr:uid="{00000000-0005-0000-0000-000044080000}"/>
    <cellStyle name="Ç¥ÁØ_laroux_1" xfId="2118" xr:uid="{00000000-0005-0000-0000-000045080000}"/>
    <cellStyle name="C￥AØ_PERSONAL" xfId="2119" xr:uid="{00000000-0005-0000-0000-000046080000}"/>
    <cellStyle name="Ç¥ÁØ_RESULTS" xfId="2120" xr:uid="{00000000-0005-0000-0000-000047080000}"/>
    <cellStyle name="C￥AØ_Sheet1_¿μ¾÷CoE² " xfId="2121" xr:uid="{00000000-0005-0000-0000-000048080000}"/>
    <cellStyle name="Ç¥ÁØ_Sheet1_0N-HANDLING " xfId="2122" xr:uid="{00000000-0005-0000-0000-000049080000}"/>
    <cellStyle name="C￥AØ_Sheet1_Ay°eC￥(2¿u) " xfId="2123" xr:uid="{00000000-0005-0000-0000-00004A080000}"/>
    <cellStyle name="Ç¥ÁØ_Sheet1_Áý°èÇ¥(2¿ù) " xfId="2124" xr:uid="{00000000-0005-0000-0000-00004B080000}"/>
    <cellStyle name="C￥AØ_SOON1 " xfId="2125" xr:uid="{00000000-0005-0000-0000-00004C080000}"/>
    <cellStyle name="Calc Currency (0)" xfId="2126" xr:uid="{00000000-0005-0000-0000-00004D080000}"/>
    <cellStyle name="Calc Currency (2)" xfId="2127" xr:uid="{00000000-0005-0000-0000-00004E080000}"/>
    <cellStyle name="Calc Percent (0)" xfId="2128" xr:uid="{00000000-0005-0000-0000-00004F080000}"/>
    <cellStyle name="Calc Percent (1)" xfId="2129" xr:uid="{00000000-0005-0000-0000-000050080000}"/>
    <cellStyle name="Calc Percent (2)" xfId="2130" xr:uid="{00000000-0005-0000-0000-000051080000}"/>
    <cellStyle name="Calc Units (0)" xfId="2131" xr:uid="{00000000-0005-0000-0000-000052080000}"/>
    <cellStyle name="Calc Units (1)" xfId="2132" xr:uid="{00000000-0005-0000-0000-000053080000}"/>
    <cellStyle name="Calc Units (2)" xfId="2133" xr:uid="{00000000-0005-0000-0000-000054080000}"/>
    <cellStyle name="category" xfId="2134" xr:uid="{00000000-0005-0000-0000-000055080000}"/>
    <cellStyle name="CIAI￠RERERER¡ERERER￠RERER￠RERE?¡ERERERERU￠RERERERE￠RERERER¡ERER￠RER¡ER¡E?I￠RERER￠RER¡ER￠R￠?I￠RERERERIiA￠RERERER¡ERERER￠RERER￠RERE?I" xfId="2135" xr:uid="{00000000-0005-0000-0000-000056080000}"/>
    <cellStyle name="CIAIÆU¸μAⓒ" xfId="2136" xr:uid="{00000000-0005-0000-0000-000057080000}"/>
    <cellStyle name="Co≫" xfId="2137" xr:uid="{00000000-0005-0000-0000-000058080000}"/>
    <cellStyle name="columns_array" xfId="2138" xr:uid="{00000000-0005-0000-0000-000059080000}"/>
    <cellStyle name="Comma  - Style2" xfId="2139" xr:uid="{00000000-0005-0000-0000-00005A080000}"/>
    <cellStyle name="Comma  - Style3" xfId="2140" xr:uid="{00000000-0005-0000-0000-00005B080000}"/>
    <cellStyle name="Comma  - Style4" xfId="2141" xr:uid="{00000000-0005-0000-0000-00005C080000}"/>
    <cellStyle name="Comma  - Style5" xfId="2142" xr:uid="{00000000-0005-0000-0000-00005D080000}"/>
    <cellStyle name="Comma  - Style6" xfId="2143" xr:uid="{00000000-0005-0000-0000-00005E080000}"/>
    <cellStyle name="Comma  - Style7" xfId="2144" xr:uid="{00000000-0005-0000-0000-00005F080000}"/>
    <cellStyle name="Comma  - Style8" xfId="2145" xr:uid="{00000000-0005-0000-0000-000060080000}"/>
    <cellStyle name="Comma [0] 2" xfId="2146" xr:uid="{00000000-0005-0000-0000-000061080000}"/>
    <cellStyle name="Comma [0] 2 10" xfId="2147" xr:uid="{00000000-0005-0000-0000-000062080000}"/>
    <cellStyle name="Comma [0] 2 11" xfId="2148" xr:uid="{00000000-0005-0000-0000-000063080000}"/>
    <cellStyle name="Comma [0] 2 12" xfId="2149" xr:uid="{00000000-0005-0000-0000-000064080000}"/>
    <cellStyle name="Comma [0] 2 13" xfId="2150" xr:uid="{00000000-0005-0000-0000-000065080000}"/>
    <cellStyle name="Comma [0] 2 14" xfId="2151" xr:uid="{00000000-0005-0000-0000-000066080000}"/>
    <cellStyle name="Comma [0] 2 15" xfId="2152" xr:uid="{00000000-0005-0000-0000-000067080000}"/>
    <cellStyle name="Comma [0] 2 16" xfId="2153" xr:uid="{00000000-0005-0000-0000-000068080000}"/>
    <cellStyle name="Comma [0] 2 17" xfId="2154" xr:uid="{00000000-0005-0000-0000-000069080000}"/>
    <cellStyle name="Comma [0] 2 18" xfId="2155" xr:uid="{00000000-0005-0000-0000-00006A080000}"/>
    <cellStyle name="Comma [0] 2 19" xfId="2156" xr:uid="{00000000-0005-0000-0000-00006B080000}"/>
    <cellStyle name="Comma [0] 2 2" xfId="2157" xr:uid="{00000000-0005-0000-0000-00006C080000}"/>
    <cellStyle name="Comma [0] 2 2 2" xfId="2158" xr:uid="{00000000-0005-0000-0000-00006D080000}"/>
    <cellStyle name="Comma [0] 2 20" xfId="2159" xr:uid="{00000000-0005-0000-0000-00006E080000}"/>
    <cellStyle name="Comma [0] 2 21" xfId="2160" xr:uid="{00000000-0005-0000-0000-00006F080000}"/>
    <cellStyle name="Comma [0] 2 21 2" xfId="2161" xr:uid="{00000000-0005-0000-0000-000070080000}"/>
    <cellStyle name="Comma [0] 2 21 2 2" xfId="2162" xr:uid="{00000000-0005-0000-0000-000071080000}"/>
    <cellStyle name="Comma [0] 2 22" xfId="2163" xr:uid="{00000000-0005-0000-0000-000072080000}"/>
    <cellStyle name="Comma [0] 2 23" xfId="2164" xr:uid="{00000000-0005-0000-0000-000073080000}"/>
    <cellStyle name="Comma [0] 2 24" xfId="2165" xr:uid="{00000000-0005-0000-0000-000074080000}"/>
    <cellStyle name="Comma [0] 2 3" xfId="2166" xr:uid="{00000000-0005-0000-0000-000075080000}"/>
    <cellStyle name="Comma [0] 2 4" xfId="2167" xr:uid="{00000000-0005-0000-0000-000076080000}"/>
    <cellStyle name="Comma [0] 2 5" xfId="2168" xr:uid="{00000000-0005-0000-0000-000077080000}"/>
    <cellStyle name="Comma [0] 2 6" xfId="2169" xr:uid="{00000000-0005-0000-0000-000078080000}"/>
    <cellStyle name="Comma [0] 2 7" xfId="2170" xr:uid="{00000000-0005-0000-0000-000079080000}"/>
    <cellStyle name="Comma [0] 2 8" xfId="2171" xr:uid="{00000000-0005-0000-0000-00007A080000}"/>
    <cellStyle name="Comma [0] 2 9" xfId="2172" xr:uid="{00000000-0005-0000-0000-00007B080000}"/>
    <cellStyle name="Comma [0] 3" xfId="2173" xr:uid="{00000000-0005-0000-0000-00007C080000}"/>
    <cellStyle name="Comma [0] 4" xfId="2174" xr:uid="{00000000-0005-0000-0000-00007D080000}"/>
    <cellStyle name="Comma [0] 5" xfId="2175" xr:uid="{00000000-0005-0000-0000-00007E080000}"/>
    <cellStyle name="Comma [0] 6" xfId="2176" xr:uid="{00000000-0005-0000-0000-00007F080000}"/>
    <cellStyle name="Comma [0] 7" xfId="2177" xr:uid="{00000000-0005-0000-0000-000080080000}"/>
    <cellStyle name="Comma [0]_Breakdown Rev No4" xfId="2178" xr:uid="{00000000-0005-0000-0000-000081080000}"/>
    <cellStyle name="Comma [00]" xfId="2179" xr:uid="{00000000-0005-0000-0000-000082080000}"/>
    <cellStyle name="Comma 2" xfId="2180" xr:uid="{00000000-0005-0000-0000-000083080000}"/>
    <cellStyle name="comma zerodec" xfId="2181" xr:uid="{00000000-0005-0000-0000-000084080000}"/>
    <cellStyle name="Comma_laroux" xfId="2182" xr:uid="{00000000-0005-0000-0000-000085080000}"/>
    <cellStyle name="Comma0" xfId="2183" xr:uid="{00000000-0005-0000-0000-000086080000}"/>
    <cellStyle name="Copied" xfId="2184" xr:uid="{00000000-0005-0000-0000-000087080000}"/>
    <cellStyle name="COST1" xfId="2185" xr:uid="{00000000-0005-0000-0000-000088080000}"/>
    <cellStyle name="Curre~cy [0]_MATERAL2" xfId="2186" xr:uid="{00000000-0005-0000-0000-000089080000}"/>
    <cellStyle name="Curren?_x0012_퐀_x0017_?" xfId="2187" xr:uid="{00000000-0005-0000-0000-00008A080000}"/>
    <cellStyle name="Currency [0]_laroux" xfId="2188" xr:uid="{00000000-0005-0000-0000-00008B080000}"/>
    <cellStyle name="Currency [00]" xfId="2189" xr:uid="{00000000-0005-0000-0000-00008C080000}"/>
    <cellStyle name="Currency 2" xfId="2190" xr:uid="{00000000-0005-0000-0000-00008D080000}"/>
    <cellStyle name="Currency 3" xfId="2191" xr:uid="{00000000-0005-0000-0000-00008E080000}"/>
    <cellStyle name="currency-$" xfId="2192" xr:uid="{00000000-0005-0000-0000-00008F080000}"/>
    <cellStyle name="Currency_laroux" xfId="2193" xr:uid="{00000000-0005-0000-0000-000090080000}"/>
    <cellStyle name="Currency0" xfId="2194" xr:uid="{00000000-0005-0000-0000-000091080000}"/>
    <cellStyle name="Currency1" xfId="2195" xr:uid="{00000000-0005-0000-0000-000092080000}"/>
    <cellStyle name="Date" xfId="2196" xr:uid="{00000000-0005-0000-0000-000093080000}"/>
    <cellStyle name="Date Short" xfId="2197" xr:uid="{00000000-0005-0000-0000-000094080000}"/>
    <cellStyle name="Date_4(1).경방-공사비내역서051215" xfId="2198" xr:uid="{00000000-0005-0000-0000-000095080000}"/>
    <cellStyle name="DELTA" xfId="2199" xr:uid="{00000000-0005-0000-0000-000096080000}"/>
    <cellStyle name="Dezimal [0]_laroux" xfId="2200" xr:uid="{00000000-0005-0000-0000-000097080000}"/>
    <cellStyle name="Dezimal_laroux" xfId="2201" xr:uid="{00000000-0005-0000-0000-000098080000}"/>
    <cellStyle name="Dollar (zero dec)" xfId="2202" xr:uid="{00000000-0005-0000-0000-000099080000}"/>
    <cellStyle name="E­æo±" xfId="2203" xr:uid="{00000000-0005-0000-0000-00009A080000}"/>
    <cellStyle name="E­æo±a" xfId="2204" xr:uid="{00000000-0005-0000-0000-00009B080000}"/>
    <cellStyle name="Enter Currency (0)" xfId="2205" xr:uid="{00000000-0005-0000-0000-00009C080000}"/>
    <cellStyle name="Enter Currency (2)" xfId="2206" xr:uid="{00000000-0005-0000-0000-00009D080000}"/>
    <cellStyle name="Enter Units (0)" xfId="2207" xr:uid="{00000000-0005-0000-0000-00009E080000}"/>
    <cellStyle name="Enter Units (1)" xfId="2208" xr:uid="{00000000-0005-0000-0000-00009F080000}"/>
    <cellStyle name="Enter Units (2)" xfId="2209" xr:uid="{00000000-0005-0000-0000-0000A0080000}"/>
    <cellStyle name="Entered" xfId="2210" xr:uid="{00000000-0005-0000-0000-0000A1080000}"/>
    <cellStyle name="Euro" xfId="2211" xr:uid="{00000000-0005-0000-0000-0000A2080000}"/>
    <cellStyle name="F2" xfId="2212" xr:uid="{00000000-0005-0000-0000-0000A3080000}"/>
    <cellStyle name="F3" xfId="2213" xr:uid="{00000000-0005-0000-0000-0000A4080000}"/>
    <cellStyle name="F4" xfId="2214" xr:uid="{00000000-0005-0000-0000-0000A5080000}"/>
    <cellStyle name="F5" xfId="2215" xr:uid="{00000000-0005-0000-0000-0000A6080000}"/>
    <cellStyle name="F6" xfId="2216" xr:uid="{00000000-0005-0000-0000-0000A7080000}"/>
    <cellStyle name="F7" xfId="2217" xr:uid="{00000000-0005-0000-0000-0000A8080000}"/>
    <cellStyle name="F8" xfId="2218" xr:uid="{00000000-0005-0000-0000-0000A9080000}"/>
    <cellStyle name="Fixed" xfId="2219" xr:uid="{00000000-0005-0000-0000-0000AA080000}"/>
    <cellStyle name="G10" xfId="2220" xr:uid="{00000000-0005-0000-0000-0000AB080000}"/>
    <cellStyle name="Grey" xfId="2221" xr:uid="{00000000-0005-0000-0000-0000AC080000}"/>
    <cellStyle name="H1" xfId="2222" xr:uid="{00000000-0005-0000-0000-0000AD080000}"/>
    <cellStyle name="H2" xfId="2223" xr:uid="{00000000-0005-0000-0000-0000AE080000}"/>
    <cellStyle name="HEADER" xfId="2224" xr:uid="{00000000-0005-0000-0000-0000AF080000}"/>
    <cellStyle name="Header1" xfId="2225" xr:uid="{00000000-0005-0000-0000-0000B0080000}"/>
    <cellStyle name="Header2" xfId="2226" xr:uid="{00000000-0005-0000-0000-0000B1080000}"/>
    <cellStyle name="Heading1" xfId="2227" xr:uid="{00000000-0005-0000-0000-0000B2080000}"/>
    <cellStyle name="Heading2" xfId="2228" xr:uid="{00000000-0005-0000-0000-0000B3080000}"/>
    <cellStyle name="HEADINGS" xfId="2229" xr:uid="{00000000-0005-0000-0000-0000B4080000}"/>
    <cellStyle name="HEADINGSTOP" xfId="2230" xr:uid="{00000000-0005-0000-0000-0000B5080000}"/>
    <cellStyle name="Input [yellow]" xfId="2231" xr:uid="{00000000-0005-0000-0000-0000B6080000}"/>
    <cellStyle name="Input Cells" xfId="2232" xr:uid="{00000000-0005-0000-0000-0000B7080000}"/>
    <cellStyle name="kg" xfId="2233" xr:uid="{00000000-0005-0000-0000-0000B8080000}"/>
    <cellStyle name="L" xfId="2234" xr:uid="{00000000-0005-0000-0000-0000B9080000}"/>
    <cellStyle name="L_Incheon 151 - Interiors summary_madel" xfId="2235" xr:uid="{00000000-0005-0000-0000-0000BA080000}"/>
    <cellStyle name="L_Incheon 151_Level 2_madel" xfId="2236" xr:uid="{00000000-0005-0000-0000-0000BB080000}"/>
    <cellStyle name="L_Incheon 151_Level 2_madel (3)" xfId="2237" xr:uid="{00000000-0005-0000-0000-0000BC080000}"/>
    <cellStyle name="L_Incheon 151-Ground Level (2)" xfId="2238" xr:uid="{00000000-0005-0000-0000-0000BD080000}"/>
    <cellStyle name="L_Incheon 151-Level 1_madel  janice-11-27" xfId="2239" xr:uid="{00000000-0005-0000-0000-0000BE080000}"/>
    <cellStyle name="L_Incheon Tower_5f_ jjf" xfId="2240" xr:uid="{00000000-0005-0000-0000-0000BF080000}"/>
    <cellStyle name="L_Incheon Tower_5f_ jjfEDITED" xfId="2241" xr:uid="{00000000-0005-0000-0000-0000C0080000}"/>
    <cellStyle name="L_Incheon Tower_B1&amp;B2(Interior finishes)AOL11272008" xfId="2242" xr:uid="{00000000-0005-0000-0000-0000C1080000}"/>
    <cellStyle name="L_Incheon Tower_b1_ doors" xfId="2243" xr:uid="{00000000-0005-0000-0000-0000C2080000}"/>
    <cellStyle name="L`" xfId="2244" xr:uid="{00000000-0005-0000-0000-0000C3080000}"/>
    <cellStyle name="left" xfId="2245" xr:uid="{00000000-0005-0000-0000-0000C4080000}"/>
    <cellStyle name="Link Currency (0)" xfId="2246" xr:uid="{00000000-0005-0000-0000-0000C5080000}"/>
    <cellStyle name="Link Currency (2)" xfId="2247" xr:uid="{00000000-0005-0000-0000-0000C6080000}"/>
    <cellStyle name="Link Units (0)" xfId="2248" xr:uid="{00000000-0005-0000-0000-0000C7080000}"/>
    <cellStyle name="Link Units (1)" xfId="2249" xr:uid="{00000000-0005-0000-0000-0000C8080000}"/>
    <cellStyle name="Link Units (2)" xfId="2250" xr:uid="{00000000-0005-0000-0000-0000C9080000}"/>
    <cellStyle name="Linked Cells" xfId="2251" xr:uid="{00000000-0005-0000-0000-0000CA080000}"/>
    <cellStyle name="loo" xfId="2252" xr:uid="{00000000-0005-0000-0000-0000CB080000}"/>
    <cellStyle name="M" xfId="2253" xr:uid="{00000000-0005-0000-0000-0000CC080000}"/>
    <cellStyle name="M2" xfId="2254" xr:uid="{00000000-0005-0000-0000-0000CD080000}"/>
    <cellStyle name="M3" xfId="2255" xr:uid="{00000000-0005-0000-0000-0000CE080000}"/>
    <cellStyle name="Miglia - Stile1" xfId="2256" xr:uid="{00000000-0005-0000-0000-0000CF080000}"/>
    <cellStyle name="Miglia - Stile2" xfId="2257" xr:uid="{00000000-0005-0000-0000-0000D0080000}"/>
    <cellStyle name="Miglia - Stile3" xfId="2258" xr:uid="{00000000-0005-0000-0000-0000D1080000}"/>
    <cellStyle name="Miglia - Stile4" xfId="2259" xr:uid="{00000000-0005-0000-0000-0000D2080000}"/>
    <cellStyle name="Miglia - Stile5" xfId="2260" xr:uid="{00000000-0005-0000-0000-0000D3080000}"/>
    <cellStyle name="Milliers [0]_Arabian Spec" xfId="2261" xr:uid="{00000000-0005-0000-0000-0000D4080000}"/>
    <cellStyle name="Milliers_Arabian Spec" xfId="2262" xr:uid="{00000000-0005-0000-0000-0000D5080000}"/>
    <cellStyle name="Model" xfId="2263" xr:uid="{00000000-0005-0000-0000-0000D6080000}"/>
    <cellStyle name="Mon?aire [0]_Arabian Spec" xfId="2264" xr:uid="{00000000-0005-0000-0000-0000D7080000}"/>
    <cellStyle name="Mon?aire_Arabian Spec" xfId="2265" xr:uid="{00000000-0005-0000-0000-0000D8080000}"/>
    <cellStyle name="Monétaire [0]_CTC" xfId="2266" xr:uid="{00000000-0005-0000-0000-0000D9080000}"/>
    <cellStyle name="Monétaire_CTC" xfId="2267" xr:uid="{00000000-0005-0000-0000-0000DA080000}"/>
    <cellStyle name="MS Proofing Tools" xfId="2268" xr:uid="{00000000-0005-0000-0000-0000DB080000}"/>
    <cellStyle name="no dec" xfId="2269" xr:uid="{00000000-0005-0000-0000-0000DC080000}"/>
    <cellStyle name="nohs" xfId="2270" xr:uid="{00000000-0005-0000-0000-0000DD080000}"/>
    <cellStyle name="Normal - Stile6" xfId="2271" xr:uid="{00000000-0005-0000-0000-0000DE080000}"/>
    <cellStyle name="Normal - Stile7" xfId="2272" xr:uid="{00000000-0005-0000-0000-0000DF080000}"/>
    <cellStyle name="Normal - Stile8" xfId="2273" xr:uid="{00000000-0005-0000-0000-0000E0080000}"/>
    <cellStyle name="Normal - Style1" xfId="2274" xr:uid="{00000000-0005-0000-0000-0000E1080000}"/>
    <cellStyle name="Normal - Style1 10" xfId="2275" xr:uid="{00000000-0005-0000-0000-0000E2080000}"/>
    <cellStyle name="Normal - Style1 11" xfId="2276" xr:uid="{00000000-0005-0000-0000-0000E3080000}"/>
    <cellStyle name="Normal - Style1 12" xfId="2277" xr:uid="{00000000-0005-0000-0000-0000E4080000}"/>
    <cellStyle name="Normal - Style1 13" xfId="2278" xr:uid="{00000000-0005-0000-0000-0000E5080000}"/>
    <cellStyle name="Normal - Style1 14" xfId="2279" xr:uid="{00000000-0005-0000-0000-0000E6080000}"/>
    <cellStyle name="Normal - Style1 15" xfId="2280" xr:uid="{00000000-0005-0000-0000-0000E7080000}"/>
    <cellStyle name="Normal - Style1 16" xfId="2281" xr:uid="{00000000-0005-0000-0000-0000E8080000}"/>
    <cellStyle name="Normal - Style1 17" xfId="2282" xr:uid="{00000000-0005-0000-0000-0000E9080000}"/>
    <cellStyle name="Normal - Style1 18" xfId="2283" xr:uid="{00000000-0005-0000-0000-0000EA080000}"/>
    <cellStyle name="Normal - Style1 19" xfId="2284" xr:uid="{00000000-0005-0000-0000-0000EB080000}"/>
    <cellStyle name="Normal - Style1 2" xfId="2285" xr:uid="{00000000-0005-0000-0000-0000EC080000}"/>
    <cellStyle name="Normal - Style1 2 10" xfId="2286" xr:uid="{00000000-0005-0000-0000-0000ED080000}"/>
    <cellStyle name="Normal - Style1 2 11" xfId="2287" xr:uid="{00000000-0005-0000-0000-0000EE080000}"/>
    <cellStyle name="Normal - Style1 2 12" xfId="2288" xr:uid="{00000000-0005-0000-0000-0000EF080000}"/>
    <cellStyle name="Normal - Style1 2 13" xfId="2289" xr:uid="{00000000-0005-0000-0000-0000F0080000}"/>
    <cellStyle name="Normal - Style1 2 14" xfId="2290" xr:uid="{00000000-0005-0000-0000-0000F1080000}"/>
    <cellStyle name="Normal - Style1 2 15" xfId="2291" xr:uid="{00000000-0005-0000-0000-0000F2080000}"/>
    <cellStyle name="Normal - Style1 2 16" xfId="2292" xr:uid="{00000000-0005-0000-0000-0000F3080000}"/>
    <cellStyle name="Normal - Style1 2 17" xfId="2293" xr:uid="{00000000-0005-0000-0000-0000F4080000}"/>
    <cellStyle name="Normal - Style1 2 18" xfId="2294" xr:uid="{00000000-0005-0000-0000-0000F5080000}"/>
    <cellStyle name="Normal - Style1 2 19" xfId="2295" xr:uid="{00000000-0005-0000-0000-0000F6080000}"/>
    <cellStyle name="Normal - Style1 2 2" xfId="2296" xr:uid="{00000000-0005-0000-0000-0000F7080000}"/>
    <cellStyle name="Normal - Style1 2 2 10" xfId="2297" xr:uid="{00000000-0005-0000-0000-0000F8080000}"/>
    <cellStyle name="Normal - Style1 2 2 11" xfId="2298" xr:uid="{00000000-0005-0000-0000-0000F9080000}"/>
    <cellStyle name="Normal - Style1 2 2 12" xfId="2299" xr:uid="{00000000-0005-0000-0000-0000FA080000}"/>
    <cellStyle name="Normal - Style1 2 2 13" xfId="2300" xr:uid="{00000000-0005-0000-0000-0000FB080000}"/>
    <cellStyle name="Normal - Style1 2 2 14" xfId="2301" xr:uid="{00000000-0005-0000-0000-0000FC080000}"/>
    <cellStyle name="Normal - Style1 2 2 15" xfId="2302" xr:uid="{00000000-0005-0000-0000-0000FD080000}"/>
    <cellStyle name="Normal - Style1 2 2 16" xfId="2303" xr:uid="{00000000-0005-0000-0000-0000FE080000}"/>
    <cellStyle name="Normal - Style1 2 2 17" xfId="2304" xr:uid="{00000000-0005-0000-0000-0000FF080000}"/>
    <cellStyle name="Normal - Style1 2 2 2" xfId="2305" xr:uid="{00000000-0005-0000-0000-000000090000}"/>
    <cellStyle name="Normal - Style1 2 2 2 10" xfId="2306" xr:uid="{00000000-0005-0000-0000-000001090000}"/>
    <cellStyle name="Normal - Style1 2 2 2 11" xfId="2307" xr:uid="{00000000-0005-0000-0000-000002090000}"/>
    <cellStyle name="Normal - Style1 2 2 2 12" xfId="2308" xr:uid="{00000000-0005-0000-0000-000003090000}"/>
    <cellStyle name="Normal - Style1 2 2 2 13" xfId="2309" xr:uid="{00000000-0005-0000-0000-000004090000}"/>
    <cellStyle name="Normal - Style1 2 2 2 14" xfId="2310" xr:uid="{00000000-0005-0000-0000-000005090000}"/>
    <cellStyle name="Normal - Style1 2 2 2 15" xfId="2311" xr:uid="{00000000-0005-0000-0000-000006090000}"/>
    <cellStyle name="Normal - Style1 2 2 2 16" xfId="2312" xr:uid="{00000000-0005-0000-0000-000007090000}"/>
    <cellStyle name="Normal - Style1 2 2 2 2" xfId="2313" xr:uid="{00000000-0005-0000-0000-000008090000}"/>
    <cellStyle name="Normal - Style1 2 2 2 2 2" xfId="2314" xr:uid="{00000000-0005-0000-0000-000009090000}"/>
    <cellStyle name="Normal - Style1 2 2 2 3" xfId="2315" xr:uid="{00000000-0005-0000-0000-00000A090000}"/>
    <cellStyle name="Normal - Style1 2 2 2 4" xfId="2316" xr:uid="{00000000-0005-0000-0000-00000B090000}"/>
    <cellStyle name="Normal - Style1 2 2 2 5" xfId="2317" xr:uid="{00000000-0005-0000-0000-00000C090000}"/>
    <cellStyle name="Normal - Style1 2 2 2 6" xfId="2318" xr:uid="{00000000-0005-0000-0000-00000D090000}"/>
    <cellStyle name="Normal - Style1 2 2 2 7" xfId="2319" xr:uid="{00000000-0005-0000-0000-00000E090000}"/>
    <cellStyle name="Normal - Style1 2 2 2 8" xfId="2320" xr:uid="{00000000-0005-0000-0000-00000F090000}"/>
    <cellStyle name="Normal - Style1 2 2 2 9" xfId="2321" xr:uid="{00000000-0005-0000-0000-000010090000}"/>
    <cellStyle name="Normal - Style1 2 2 3" xfId="2322" xr:uid="{00000000-0005-0000-0000-000011090000}"/>
    <cellStyle name="Normal - Style1 2 2 3 2" xfId="2323" xr:uid="{00000000-0005-0000-0000-000012090000}"/>
    <cellStyle name="Normal - Style1 2 2 4" xfId="2324" xr:uid="{00000000-0005-0000-0000-000013090000}"/>
    <cellStyle name="Normal - Style1 2 2 5" xfId="2325" xr:uid="{00000000-0005-0000-0000-000014090000}"/>
    <cellStyle name="Normal - Style1 2 2 6" xfId="2326" xr:uid="{00000000-0005-0000-0000-000015090000}"/>
    <cellStyle name="Normal - Style1 2 2 7" xfId="2327" xr:uid="{00000000-0005-0000-0000-000016090000}"/>
    <cellStyle name="Normal - Style1 2 2 8" xfId="2328" xr:uid="{00000000-0005-0000-0000-000017090000}"/>
    <cellStyle name="Normal - Style1 2 2 9" xfId="2329" xr:uid="{00000000-0005-0000-0000-000018090000}"/>
    <cellStyle name="Normal - Style1 2 20" xfId="2330" xr:uid="{00000000-0005-0000-0000-000019090000}"/>
    <cellStyle name="Normal - Style1 2 21" xfId="2331" xr:uid="{00000000-0005-0000-0000-00001A090000}"/>
    <cellStyle name="Normal - Style1 2 3" xfId="2332" xr:uid="{00000000-0005-0000-0000-00001B090000}"/>
    <cellStyle name="Normal - Style1 2 3 10" xfId="2333" xr:uid="{00000000-0005-0000-0000-00001C090000}"/>
    <cellStyle name="Normal - Style1 2 3 11" xfId="2334" xr:uid="{00000000-0005-0000-0000-00001D090000}"/>
    <cellStyle name="Normal - Style1 2 3 12" xfId="2335" xr:uid="{00000000-0005-0000-0000-00001E090000}"/>
    <cellStyle name="Normal - Style1 2 3 13" xfId="2336" xr:uid="{00000000-0005-0000-0000-00001F090000}"/>
    <cellStyle name="Normal - Style1 2 3 14" xfId="2337" xr:uid="{00000000-0005-0000-0000-000020090000}"/>
    <cellStyle name="Normal - Style1 2 3 15" xfId="2338" xr:uid="{00000000-0005-0000-0000-000021090000}"/>
    <cellStyle name="Normal - Style1 2 3 16" xfId="2339" xr:uid="{00000000-0005-0000-0000-000022090000}"/>
    <cellStyle name="Normal - Style1 2 3 17" xfId="2340" xr:uid="{00000000-0005-0000-0000-000023090000}"/>
    <cellStyle name="Normal - Style1 2 3 2" xfId="2341" xr:uid="{00000000-0005-0000-0000-000024090000}"/>
    <cellStyle name="Normal - Style1 2 3 2 10" xfId="2342" xr:uid="{00000000-0005-0000-0000-000025090000}"/>
    <cellStyle name="Normal - Style1 2 3 2 11" xfId="2343" xr:uid="{00000000-0005-0000-0000-000026090000}"/>
    <cellStyle name="Normal - Style1 2 3 2 12" xfId="2344" xr:uid="{00000000-0005-0000-0000-000027090000}"/>
    <cellStyle name="Normal - Style1 2 3 2 13" xfId="2345" xr:uid="{00000000-0005-0000-0000-000028090000}"/>
    <cellStyle name="Normal - Style1 2 3 2 14" xfId="2346" xr:uid="{00000000-0005-0000-0000-000029090000}"/>
    <cellStyle name="Normal - Style1 2 3 2 15" xfId="2347" xr:uid="{00000000-0005-0000-0000-00002A090000}"/>
    <cellStyle name="Normal - Style1 2 3 2 16" xfId="2348" xr:uid="{00000000-0005-0000-0000-00002B090000}"/>
    <cellStyle name="Normal - Style1 2 3 2 2" xfId="2349" xr:uid="{00000000-0005-0000-0000-00002C090000}"/>
    <cellStyle name="Normal - Style1 2 3 2 2 2" xfId="2350" xr:uid="{00000000-0005-0000-0000-00002D090000}"/>
    <cellStyle name="Normal - Style1 2 3 2 3" xfId="2351" xr:uid="{00000000-0005-0000-0000-00002E090000}"/>
    <cellStyle name="Normal - Style1 2 3 2 4" xfId="2352" xr:uid="{00000000-0005-0000-0000-00002F090000}"/>
    <cellStyle name="Normal - Style1 2 3 2 5" xfId="2353" xr:uid="{00000000-0005-0000-0000-000030090000}"/>
    <cellStyle name="Normal - Style1 2 3 2 6" xfId="2354" xr:uid="{00000000-0005-0000-0000-000031090000}"/>
    <cellStyle name="Normal - Style1 2 3 2 7" xfId="2355" xr:uid="{00000000-0005-0000-0000-000032090000}"/>
    <cellStyle name="Normal - Style1 2 3 2 8" xfId="2356" xr:uid="{00000000-0005-0000-0000-000033090000}"/>
    <cellStyle name="Normal - Style1 2 3 2 9" xfId="2357" xr:uid="{00000000-0005-0000-0000-000034090000}"/>
    <cellStyle name="Normal - Style1 2 3 3" xfId="2358" xr:uid="{00000000-0005-0000-0000-000035090000}"/>
    <cellStyle name="Normal - Style1 2 3 3 2" xfId="2359" xr:uid="{00000000-0005-0000-0000-000036090000}"/>
    <cellStyle name="Normal - Style1 2 3 4" xfId="2360" xr:uid="{00000000-0005-0000-0000-000037090000}"/>
    <cellStyle name="Normal - Style1 2 3 5" xfId="2361" xr:uid="{00000000-0005-0000-0000-000038090000}"/>
    <cellStyle name="Normal - Style1 2 3 6" xfId="2362" xr:uid="{00000000-0005-0000-0000-000039090000}"/>
    <cellStyle name="Normal - Style1 2 3 7" xfId="2363" xr:uid="{00000000-0005-0000-0000-00003A090000}"/>
    <cellStyle name="Normal - Style1 2 3 8" xfId="2364" xr:uid="{00000000-0005-0000-0000-00003B090000}"/>
    <cellStyle name="Normal - Style1 2 3 9" xfId="2365" xr:uid="{00000000-0005-0000-0000-00003C090000}"/>
    <cellStyle name="Normal - Style1 2 4" xfId="2366" xr:uid="{00000000-0005-0000-0000-00003D090000}"/>
    <cellStyle name="Normal - Style1 2 4 10" xfId="2367" xr:uid="{00000000-0005-0000-0000-00003E090000}"/>
    <cellStyle name="Normal - Style1 2 4 11" xfId="2368" xr:uid="{00000000-0005-0000-0000-00003F090000}"/>
    <cellStyle name="Normal - Style1 2 4 12" xfId="2369" xr:uid="{00000000-0005-0000-0000-000040090000}"/>
    <cellStyle name="Normal - Style1 2 4 13" xfId="2370" xr:uid="{00000000-0005-0000-0000-000041090000}"/>
    <cellStyle name="Normal - Style1 2 4 14" xfId="2371" xr:uid="{00000000-0005-0000-0000-000042090000}"/>
    <cellStyle name="Normal - Style1 2 4 15" xfId="2372" xr:uid="{00000000-0005-0000-0000-000043090000}"/>
    <cellStyle name="Normal - Style1 2 4 16" xfId="2373" xr:uid="{00000000-0005-0000-0000-000044090000}"/>
    <cellStyle name="Normal - Style1 2 4 17" xfId="2374" xr:uid="{00000000-0005-0000-0000-000045090000}"/>
    <cellStyle name="Normal - Style1 2 4 2" xfId="2375" xr:uid="{00000000-0005-0000-0000-000046090000}"/>
    <cellStyle name="Normal - Style1 2 4 2 10" xfId="2376" xr:uid="{00000000-0005-0000-0000-000047090000}"/>
    <cellStyle name="Normal - Style1 2 4 2 11" xfId="2377" xr:uid="{00000000-0005-0000-0000-000048090000}"/>
    <cellStyle name="Normal - Style1 2 4 2 12" xfId="2378" xr:uid="{00000000-0005-0000-0000-000049090000}"/>
    <cellStyle name="Normal - Style1 2 4 2 13" xfId="2379" xr:uid="{00000000-0005-0000-0000-00004A090000}"/>
    <cellStyle name="Normal - Style1 2 4 2 14" xfId="2380" xr:uid="{00000000-0005-0000-0000-00004B090000}"/>
    <cellStyle name="Normal - Style1 2 4 2 15" xfId="2381" xr:uid="{00000000-0005-0000-0000-00004C090000}"/>
    <cellStyle name="Normal - Style1 2 4 2 16" xfId="2382" xr:uid="{00000000-0005-0000-0000-00004D090000}"/>
    <cellStyle name="Normal - Style1 2 4 2 2" xfId="2383" xr:uid="{00000000-0005-0000-0000-00004E090000}"/>
    <cellStyle name="Normal - Style1 2 4 2 2 2" xfId="2384" xr:uid="{00000000-0005-0000-0000-00004F090000}"/>
    <cellStyle name="Normal - Style1 2 4 2 3" xfId="2385" xr:uid="{00000000-0005-0000-0000-000050090000}"/>
    <cellStyle name="Normal - Style1 2 4 2 4" xfId="2386" xr:uid="{00000000-0005-0000-0000-000051090000}"/>
    <cellStyle name="Normal - Style1 2 4 2 5" xfId="2387" xr:uid="{00000000-0005-0000-0000-000052090000}"/>
    <cellStyle name="Normal - Style1 2 4 2 6" xfId="2388" xr:uid="{00000000-0005-0000-0000-000053090000}"/>
    <cellStyle name="Normal - Style1 2 4 2 7" xfId="2389" xr:uid="{00000000-0005-0000-0000-000054090000}"/>
    <cellStyle name="Normal - Style1 2 4 2 8" xfId="2390" xr:uid="{00000000-0005-0000-0000-000055090000}"/>
    <cellStyle name="Normal - Style1 2 4 2 9" xfId="2391" xr:uid="{00000000-0005-0000-0000-000056090000}"/>
    <cellStyle name="Normal - Style1 2 4 3" xfId="2392" xr:uid="{00000000-0005-0000-0000-000057090000}"/>
    <cellStyle name="Normal - Style1 2 4 3 2" xfId="2393" xr:uid="{00000000-0005-0000-0000-000058090000}"/>
    <cellStyle name="Normal - Style1 2 4 4" xfId="2394" xr:uid="{00000000-0005-0000-0000-000059090000}"/>
    <cellStyle name="Normal - Style1 2 4 5" xfId="2395" xr:uid="{00000000-0005-0000-0000-00005A090000}"/>
    <cellStyle name="Normal - Style1 2 4 6" xfId="2396" xr:uid="{00000000-0005-0000-0000-00005B090000}"/>
    <cellStyle name="Normal - Style1 2 4 7" xfId="2397" xr:uid="{00000000-0005-0000-0000-00005C090000}"/>
    <cellStyle name="Normal - Style1 2 4 8" xfId="2398" xr:uid="{00000000-0005-0000-0000-00005D090000}"/>
    <cellStyle name="Normal - Style1 2 4 9" xfId="2399" xr:uid="{00000000-0005-0000-0000-00005E090000}"/>
    <cellStyle name="Normal - Style1 2 5" xfId="2400" xr:uid="{00000000-0005-0000-0000-00005F090000}"/>
    <cellStyle name="Normal - Style1 2 5 10" xfId="2401" xr:uid="{00000000-0005-0000-0000-000060090000}"/>
    <cellStyle name="Normal - Style1 2 5 11" xfId="2402" xr:uid="{00000000-0005-0000-0000-000061090000}"/>
    <cellStyle name="Normal - Style1 2 5 12" xfId="2403" xr:uid="{00000000-0005-0000-0000-000062090000}"/>
    <cellStyle name="Normal - Style1 2 5 13" xfId="2404" xr:uid="{00000000-0005-0000-0000-000063090000}"/>
    <cellStyle name="Normal - Style1 2 5 14" xfId="2405" xr:uid="{00000000-0005-0000-0000-000064090000}"/>
    <cellStyle name="Normal - Style1 2 5 15" xfId="2406" xr:uid="{00000000-0005-0000-0000-000065090000}"/>
    <cellStyle name="Normal - Style1 2 5 16" xfId="2407" xr:uid="{00000000-0005-0000-0000-000066090000}"/>
    <cellStyle name="Normal - Style1 2 5 2" xfId="2408" xr:uid="{00000000-0005-0000-0000-000067090000}"/>
    <cellStyle name="Normal - Style1 2 5 2 2" xfId="2409" xr:uid="{00000000-0005-0000-0000-000068090000}"/>
    <cellStyle name="Normal - Style1 2 5 3" xfId="2410" xr:uid="{00000000-0005-0000-0000-000069090000}"/>
    <cellStyle name="Normal - Style1 2 5 4" xfId="2411" xr:uid="{00000000-0005-0000-0000-00006A090000}"/>
    <cellStyle name="Normal - Style1 2 5 5" xfId="2412" xr:uid="{00000000-0005-0000-0000-00006B090000}"/>
    <cellStyle name="Normal - Style1 2 5 6" xfId="2413" xr:uid="{00000000-0005-0000-0000-00006C090000}"/>
    <cellStyle name="Normal - Style1 2 5 7" xfId="2414" xr:uid="{00000000-0005-0000-0000-00006D090000}"/>
    <cellStyle name="Normal - Style1 2 5 8" xfId="2415" xr:uid="{00000000-0005-0000-0000-00006E090000}"/>
    <cellStyle name="Normal - Style1 2 5 9" xfId="2416" xr:uid="{00000000-0005-0000-0000-00006F090000}"/>
    <cellStyle name="Normal - Style1 2 6" xfId="2417" xr:uid="{00000000-0005-0000-0000-000070090000}"/>
    <cellStyle name="Normal - Style1 2 6 10" xfId="2418" xr:uid="{00000000-0005-0000-0000-000071090000}"/>
    <cellStyle name="Normal - Style1 2 6 11" xfId="2419" xr:uid="{00000000-0005-0000-0000-000072090000}"/>
    <cellStyle name="Normal - Style1 2 6 12" xfId="2420" xr:uid="{00000000-0005-0000-0000-000073090000}"/>
    <cellStyle name="Normal - Style1 2 6 13" xfId="2421" xr:uid="{00000000-0005-0000-0000-000074090000}"/>
    <cellStyle name="Normal - Style1 2 6 14" xfId="2422" xr:uid="{00000000-0005-0000-0000-000075090000}"/>
    <cellStyle name="Normal - Style1 2 6 15" xfId="2423" xr:uid="{00000000-0005-0000-0000-000076090000}"/>
    <cellStyle name="Normal - Style1 2 6 16" xfId="2424" xr:uid="{00000000-0005-0000-0000-000077090000}"/>
    <cellStyle name="Normal - Style1 2 6 2" xfId="2425" xr:uid="{00000000-0005-0000-0000-000078090000}"/>
    <cellStyle name="Normal - Style1 2 6 2 2" xfId="2426" xr:uid="{00000000-0005-0000-0000-000079090000}"/>
    <cellStyle name="Normal - Style1 2 6 3" xfId="2427" xr:uid="{00000000-0005-0000-0000-00007A090000}"/>
    <cellStyle name="Normal - Style1 2 6 4" xfId="2428" xr:uid="{00000000-0005-0000-0000-00007B090000}"/>
    <cellStyle name="Normal - Style1 2 6 5" xfId="2429" xr:uid="{00000000-0005-0000-0000-00007C090000}"/>
    <cellStyle name="Normal - Style1 2 6 6" xfId="2430" xr:uid="{00000000-0005-0000-0000-00007D090000}"/>
    <cellStyle name="Normal - Style1 2 6 7" xfId="2431" xr:uid="{00000000-0005-0000-0000-00007E090000}"/>
    <cellStyle name="Normal - Style1 2 6 8" xfId="2432" xr:uid="{00000000-0005-0000-0000-00007F090000}"/>
    <cellStyle name="Normal - Style1 2 6 9" xfId="2433" xr:uid="{00000000-0005-0000-0000-000080090000}"/>
    <cellStyle name="Normal - Style1 2 7" xfId="2434" xr:uid="{00000000-0005-0000-0000-000081090000}"/>
    <cellStyle name="Normal - Style1 2 7 2" xfId="2435" xr:uid="{00000000-0005-0000-0000-000082090000}"/>
    <cellStyle name="Normal - Style1 2 8" xfId="2436" xr:uid="{00000000-0005-0000-0000-000083090000}"/>
    <cellStyle name="Normal - Style1 2 9" xfId="2437" xr:uid="{00000000-0005-0000-0000-000084090000}"/>
    <cellStyle name="Normal - Style1 20" xfId="2438" xr:uid="{00000000-0005-0000-0000-000085090000}"/>
    <cellStyle name="Normal - Style1 21" xfId="2439" xr:uid="{00000000-0005-0000-0000-000086090000}"/>
    <cellStyle name="Normal - Style1 22" xfId="2440" xr:uid="{00000000-0005-0000-0000-000087090000}"/>
    <cellStyle name="Normal - Style1 3" xfId="2441" xr:uid="{00000000-0005-0000-0000-000088090000}"/>
    <cellStyle name="Normal - Style1 3 10" xfId="2442" xr:uid="{00000000-0005-0000-0000-000089090000}"/>
    <cellStyle name="Normal - Style1 3 11" xfId="2443" xr:uid="{00000000-0005-0000-0000-00008A090000}"/>
    <cellStyle name="Normal - Style1 3 12" xfId="2444" xr:uid="{00000000-0005-0000-0000-00008B090000}"/>
    <cellStyle name="Normal - Style1 3 13" xfId="2445" xr:uid="{00000000-0005-0000-0000-00008C090000}"/>
    <cellStyle name="Normal - Style1 3 14" xfId="2446" xr:uid="{00000000-0005-0000-0000-00008D090000}"/>
    <cellStyle name="Normal - Style1 3 15" xfId="2447" xr:uid="{00000000-0005-0000-0000-00008E090000}"/>
    <cellStyle name="Normal - Style1 3 16" xfId="2448" xr:uid="{00000000-0005-0000-0000-00008F090000}"/>
    <cellStyle name="Normal - Style1 3 17" xfId="2449" xr:uid="{00000000-0005-0000-0000-000090090000}"/>
    <cellStyle name="Normal - Style1 3 2" xfId="2450" xr:uid="{00000000-0005-0000-0000-000091090000}"/>
    <cellStyle name="Normal - Style1 3 2 10" xfId="2451" xr:uid="{00000000-0005-0000-0000-000092090000}"/>
    <cellStyle name="Normal - Style1 3 2 11" xfId="2452" xr:uid="{00000000-0005-0000-0000-000093090000}"/>
    <cellStyle name="Normal - Style1 3 2 12" xfId="2453" xr:uid="{00000000-0005-0000-0000-000094090000}"/>
    <cellStyle name="Normal - Style1 3 2 13" xfId="2454" xr:uid="{00000000-0005-0000-0000-000095090000}"/>
    <cellStyle name="Normal - Style1 3 2 14" xfId="2455" xr:uid="{00000000-0005-0000-0000-000096090000}"/>
    <cellStyle name="Normal - Style1 3 2 15" xfId="2456" xr:uid="{00000000-0005-0000-0000-000097090000}"/>
    <cellStyle name="Normal - Style1 3 2 16" xfId="2457" xr:uid="{00000000-0005-0000-0000-000098090000}"/>
    <cellStyle name="Normal - Style1 3 2 2" xfId="2458" xr:uid="{00000000-0005-0000-0000-000099090000}"/>
    <cellStyle name="Normal - Style1 3 2 2 2" xfId="2459" xr:uid="{00000000-0005-0000-0000-00009A090000}"/>
    <cellStyle name="Normal - Style1 3 2 3" xfId="2460" xr:uid="{00000000-0005-0000-0000-00009B090000}"/>
    <cellStyle name="Normal - Style1 3 2 4" xfId="2461" xr:uid="{00000000-0005-0000-0000-00009C090000}"/>
    <cellStyle name="Normal - Style1 3 2 5" xfId="2462" xr:uid="{00000000-0005-0000-0000-00009D090000}"/>
    <cellStyle name="Normal - Style1 3 2 6" xfId="2463" xr:uid="{00000000-0005-0000-0000-00009E090000}"/>
    <cellStyle name="Normal - Style1 3 2 7" xfId="2464" xr:uid="{00000000-0005-0000-0000-00009F090000}"/>
    <cellStyle name="Normal - Style1 3 2 8" xfId="2465" xr:uid="{00000000-0005-0000-0000-0000A0090000}"/>
    <cellStyle name="Normal - Style1 3 2 9" xfId="2466" xr:uid="{00000000-0005-0000-0000-0000A1090000}"/>
    <cellStyle name="Normal - Style1 3 3" xfId="2467" xr:uid="{00000000-0005-0000-0000-0000A2090000}"/>
    <cellStyle name="Normal - Style1 3 3 2" xfId="2468" xr:uid="{00000000-0005-0000-0000-0000A3090000}"/>
    <cellStyle name="Normal - Style1 3 4" xfId="2469" xr:uid="{00000000-0005-0000-0000-0000A4090000}"/>
    <cellStyle name="Normal - Style1 3 5" xfId="2470" xr:uid="{00000000-0005-0000-0000-0000A5090000}"/>
    <cellStyle name="Normal - Style1 3 6" xfId="2471" xr:uid="{00000000-0005-0000-0000-0000A6090000}"/>
    <cellStyle name="Normal - Style1 3 7" xfId="2472" xr:uid="{00000000-0005-0000-0000-0000A7090000}"/>
    <cellStyle name="Normal - Style1 3 8" xfId="2473" xr:uid="{00000000-0005-0000-0000-0000A8090000}"/>
    <cellStyle name="Normal - Style1 3 9" xfId="2474" xr:uid="{00000000-0005-0000-0000-0000A9090000}"/>
    <cellStyle name="Normal - Style1 4" xfId="2475" xr:uid="{00000000-0005-0000-0000-0000AA090000}"/>
    <cellStyle name="Normal - Style1 4 10" xfId="2476" xr:uid="{00000000-0005-0000-0000-0000AB090000}"/>
    <cellStyle name="Normal - Style1 4 11" xfId="2477" xr:uid="{00000000-0005-0000-0000-0000AC090000}"/>
    <cellStyle name="Normal - Style1 4 12" xfId="2478" xr:uid="{00000000-0005-0000-0000-0000AD090000}"/>
    <cellStyle name="Normal - Style1 4 13" xfId="2479" xr:uid="{00000000-0005-0000-0000-0000AE090000}"/>
    <cellStyle name="Normal - Style1 4 14" xfId="2480" xr:uid="{00000000-0005-0000-0000-0000AF090000}"/>
    <cellStyle name="Normal - Style1 4 15" xfId="2481" xr:uid="{00000000-0005-0000-0000-0000B0090000}"/>
    <cellStyle name="Normal - Style1 4 16" xfId="2482" xr:uid="{00000000-0005-0000-0000-0000B1090000}"/>
    <cellStyle name="Normal - Style1 4 17" xfId="2483" xr:uid="{00000000-0005-0000-0000-0000B2090000}"/>
    <cellStyle name="Normal - Style1 4 2" xfId="2484" xr:uid="{00000000-0005-0000-0000-0000B3090000}"/>
    <cellStyle name="Normal - Style1 4 2 10" xfId="2485" xr:uid="{00000000-0005-0000-0000-0000B4090000}"/>
    <cellStyle name="Normal - Style1 4 2 11" xfId="2486" xr:uid="{00000000-0005-0000-0000-0000B5090000}"/>
    <cellStyle name="Normal - Style1 4 2 12" xfId="2487" xr:uid="{00000000-0005-0000-0000-0000B6090000}"/>
    <cellStyle name="Normal - Style1 4 2 13" xfId="2488" xr:uid="{00000000-0005-0000-0000-0000B7090000}"/>
    <cellStyle name="Normal - Style1 4 2 14" xfId="2489" xr:uid="{00000000-0005-0000-0000-0000B8090000}"/>
    <cellStyle name="Normal - Style1 4 2 15" xfId="2490" xr:uid="{00000000-0005-0000-0000-0000B9090000}"/>
    <cellStyle name="Normal - Style1 4 2 16" xfId="2491" xr:uid="{00000000-0005-0000-0000-0000BA090000}"/>
    <cellStyle name="Normal - Style1 4 2 2" xfId="2492" xr:uid="{00000000-0005-0000-0000-0000BB090000}"/>
    <cellStyle name="Normal - Style1 4 2 2 2" xfId="2493" xr:uid="{00000000-0005-0000-0000-0000BC090000}"/>
    <cellStyle name="Normal - Style1 4 2 3" xfId="2494" xr:uid="{00000000-0005-0000-0000-0000BD090000}"/>
    <cellStyle name="Normal - Style1 4 2 4" xfId="2495" xr:uid="{00000000-0005-0000-0000-0000BE090000}"/>
    <cellStyle name="Normal - Style1 4 2 5" xfId="2496" xr:uid="{00000000-0005-0000-0000-0000BF090000}"/>
    <cellStyle name="Normal - Style1 4 2 6" xfId="2497" xr:uid="{00000000-0005-0000-0000-0000C0090000}"/>
    <cellStyle name="Normal - Style1 4 2 7" xfId="2498" xr:uid="{00000000-0005-0000-0000-0000C1090000}"/>
    <cellStyle name="Normal - Style1 4 2 8" xfId="2499" xr:uid="{00000000-0005-0000-0000-0000C2090000}"/>
    <cellStyle name="Normal - Style1 4 2 9" xfId="2500" xr:uid="{00000000-0005-0000-0000-0000C3090000}"/>
    <cellStyle name="Normal - Style1 4 3" xfId="2501" xr:uid="{00000000-0005-0000-0000-0000C4090000}"/>
    <cellStyle name="Normal - Style1 4 3 2" xfId="2502" xr:uid="{00000000-0005-0000-0000-0000C5090000}"/>
    <cellStyle name="Normal - Style1 4 4" xfId="2503" xr:uid="{00000000-0005-0000-0000-0000C6090000}"/>
    <cellStyle name="Normal - Style1 4 5" xfId="2504" xr:uid="{00000000-0005-0000-0000-0000C7090000}"/>
    <cellStyle name="Normal - Style1 4 6" xfId="2505" xr:uid="{00000000-0005-0000-0000-0000C8090000}"/>
    <cellStyle name="Normal - Style1 4 7" xfId="2506" xr:uid="{00000000-0005-0000-0000-0000C9090000}"/>
    <cellStyle name="Normal - Style1 4 8" xfId="2507" xr:uid="{00000000-0005-0000-0000-0000CA090000}"/>
    <cellStyle name="Normal - Style1 4 9" xfId="2508" xr:uid="{00000000-0005-0000-0000-0000CB090000}"/>
    <cellStyle name="Normal - Style1 5" xfId="2509" xr:uid="{00000000-0005-0000-0000-0000CC090000}"/>
    <cellStyle name="Normal - Style1 5 10" xfId="2510" xr:uid="{00000000-0005-0000-0000-0000CD090000}"/>
    <cellStyle name="Normal - Style1 5 11" xfId="2511" xr:uid="{00000000-0005-0000-0000-0000CE090000}"/>
    <cellStyle name="Normal - Style1 5 12" xfId="2512" xr:uid="{00000000-0005-0000-0000-0000CF090000}"/>
    <cellStyle name="Normal - Style1 5 13" xfId="2513" xr:uid="{00000000-0005-0000-0000-0000D0090000}"/>
    <cellStyle name="Normal - Style1 5 14" xfId="2514" xr:uid="{00000000-0005-0000-0000-0000D1090000}"/>
    <cellStyle name="Normal - Style1 5 15" xfId="2515" xr:uid="{00000000-0005-0000-0000-0000D2090000}"/>
    <cellStyle name="Normal - Style1 5 16" xfId="2516" xr:uid="{00000000-0005-0000-0000-0000D3090000}"/>
    <cellStyle name="Normal - Style1 5 17" xfId="2517" xr:uid="{00000000-0005-0000-0000-0000D4090000}"/>
    <cellStyle name="Normal - Style1 5 2" xfId="2518" xr:uid="{00000000-0005-0000-0000-0000D5090000}"/>
    <cellStyle name="Normal - Style1 5 2 10" xfId="2519" xr:uid="{00000000-0005-0000-0000-0000D6090000}"/>
    <cellStyle name="Normal - Style1 5 2 11" xfId="2520" xr:uid="{00000000-0005-0000-0000-0000D7090000}"/>
    <cellStyle name="Normal - Style1 5 2 12" xfId="2521" xr:uid="{00000000-0005-0000-0000-0000D8090000}"/>
    <cellStyle name="Normal - Style1 5 2 13" xfId="2522" xr:uid="{00000000-0005-0000-0000-0000D9090000}"/>
    <cellStyle name="Normal - Style1 5 2 14" xfId="2523" xr:uid="{00000000-0005-0000-0000-0000DA090000}"/>
    <cellStyle name="Normal - Style1 5 2 15" xfId="2524" xr:uid="{00000000-0005-0000-0000-0000DB090000}"/>
    <cellStyle name="Normal - Style1 5 2 16" xfId="2525" xr:uid="{00000000-0005-0000-0000-0000DC090000}"/>
    <cellStyle name="Normal - Style1 5 2 2" xfId="2526" xr:uid="{00000000-0005-0000-0000-0000DD090000}"/>
    <cellStyle name="Normal - Style1 5 2 2 2" xfId="2527" xr:uid="{00000000-0005-0000-0000-0000DE090000}"/>
    <cellStyle name="Normal - Style1 5 2 3" xfId="2528" xr:uid="{00000000-0005-0000-0000-0000DF090000}"/>
    <cellStyle name="Normal - Style1 5 2 4" xfId="2529" xr:uid="{00000000-0005-0000-0000-0000E0090000}"/>
    <cellStyle name="Normal - Style1 5 2 5" xfId="2530" xr:uid="{00000000-0005-0000-0000-0000E1090000}"/>
    <cellStyle name="Normal - Style1 5 2 6" xfId="2531" xr:uid="{00000000-0005-0000-0000-0000E2090000}"/>
    <cellStyle name="Normal - Style1 5 2 7" xfId="2532" xr:uid="{00000000-0005-0000-0000-0000E3090000}"/>
    <cellStyle name="Normal - Style1 5 2 8" xfId="2533" xr:uid="{00000000-0005-0000-0000-0000E4090000}"/>
    <cellStyle name="Normal - Style1 5 2 9" xfId="2534" xr:uid="{00000000-0005-0000-0000-0000E5090000}"/>
    <cellStyle name="Normal - Style1 5 3" xfId="2535" xr:uid="{00000000-0005-0000-0000-0000E6090000}"/>
    <cellStyle name="Normal - Style1 5 3 2" xfId="2536" xr:uid="{00000000-0005-0000-0000-0000E7090000}"/>
    <cellStyle name="Normal - Style1 5 4" xfId="2537" xr:uid="{00000000-0005-0000-0000-0000E8090000}"/>
    <cellStyle name="Normal - Style1 5 5" xfId="2538" xr:uid="{00000000-0005-0000-0000-0000E9090000}"/>
    <cellStyle name="Normal - Style1 5 6" xfId="2539" xr:uid="{00000000-0005-0000-0000-0000EA090000}"/>
    <cellStyle name="Normal - Style1 5 7" xfId="2540" xr:uid="{00000000-0005-0000-0000-0000EB090000}"/>
    <cellStyle name="Normal - Style1 5 8" xfId="2541" xr:uid="{00000000-0005-0000-0000-0000EC090000}"/>
    <cellStyle name="Normal - Style1 5 9" xfId="2542" xr:uid="{00000000-0005-0000-0000-0000ED090000}"/>
    <cellStyle name="Normal - Style1 6" xfId="2543" xr:uid="{00000000-0005-0000-0000-0000EE090000}"/>
    <cellStyle name="Normal - Style1 6 10" xfId="2544" xr:uid="{00000000-0005-0000-0000-0000EF090000}"/>
    <cellStyle name="Normal - Style1 6 11" xfId="2545" xr:uid="{00000000-0005-0000-0000-0000F0090000}"/>
    <cellStyle name="Normal - Style1 6 12" xfId="2546" xr:uid="{00000000-0005-0000-0000-0000F1090000}"/>
    <cellStyle name="Normal - Style1 6 13" xfId="2547" xr:uid="{00000000-0005-0000-0000-0000F2090000}"/>
    <cellStyle name="Normal - Style1 6 14" xfId="2548" xr:uid="{00000000-0005-0000-0000-0000F3090000}"/>
    <cellStyle name="Normal - Style1 6 15" xfId="2549" xr:uid="{00000000-0005-0000-0000-0000F4090000}"/>
    <cellStyle name="Normal - Style1 6 16" xfId="2550" xr:uid="{00000000-0005-0000-0000-0000F5090000}"/>
    <cellStyle name="Normal - Style1 6 2" xfId="2551" xr:uid="{00000000-0005-0000-0000-0000F6090000}"/>
    <cellStyle name="Normal - Style1 6 2 2" xfId="2552" xr:uid="{00000000-0005-0000-0000-0000F7090000}"/>
    <cellStyle name="Normal - Style1 6 3" xfId="2553" xr:uid="{00000000-0005-0000-0000-0000F8090000}"/>
    <cellStyle name="Normal - Style1 6 4" xfId="2554" xr:uid="{00000000-0005-0000-0000-0000F9090000}"/>
    <cellStyle name="Normal - Style1 6 5" xfId="2555" xr:uid="{00000000-0005-0000-0000-0000FA090000}"/>
    <cellStyle name="Normal - Style1 6 6" xfId="2556" xr:uid="{00000000-0005-0000-0000-0000FB090000}"/>
    <cellStyle name="Normal - Style1 6 7" xfId="2557" xr:uid="{00000000-0005-0000-0000-0000FC090000}"/>
    <cellStyle name="Normal - Style1 6 8" xfId="2558" xr:uid="{00000000-0005-0000-0000-0000FD090000}"/>
    <cellStyle name="Normal - Style1 6 9" xfId="2559" xr:uid="{00000000-0005-0000-0000-0000FE090000}"/>
    <cellStyle name="Normal - Style1 7" xfId="2560" xr:uid="{00000000-0005-0000-0000-0000FF090000}"/>
    <cellStyle name="Normal - Style1 7 10" xfId="2561" xr:uid="{00000000-0005-0000-0000-0000000A0000}"/>
    <cellStyle name="Normal - Style1 7 11" xfId="2562" xr:uid="{00000000-0005-0000-0000-0000010A0000}"/>
    <cellStyle name="Normal - Style1 7 12" xfId="2563" xr:uid="{00000000-0005-0000-0000-0000020A0000}"/>
    <cellStyle name="Normal - Style1 7 13" xfId="2564" xr:uid="{00000000-0005-0000-0000-0000030A0000}"/>
    <cellStyle name="Normal - Style1 7 14" xfId="2565" xr:uid="{00000000-0005-0000-0000-0000040A0000}"/>
    <cellStyle name="Normal - Style1 7 15" xfId="2566" xr:uid="{00000000-0005-0000-0000-0000050A0000}"/>
    <cellStyle name="Normal - Style1 7 16" xfId="2567" xr:uid="{00000000-0005-0000-0000-0000060A0000}"/>
    <cellStyle name="Normal - Style1 7 2" xfId="2568" xr:uid="{00000000-0005-0000-0000-0000070A0000}"/>
    <cellStyle name="Normal - Style1 7 2 2" xfId="2569" xr:uid="{00000000-0005-0000-0000-0000080A0000}"/>
    <cellStyle name="Normal - Style1 7 3" xfId="2570" xr:uid="{00000000-0005-0000-0000-0000090A0000}"/>
    <cellStyle name="Normal - Style1 7 4" xfId="2571" xr:uid="{00000000-0005-0000-0000-00000A0A0000}"/>
    <cellStyle name="Normal - Style1 7 5" xfId="2572" xr:uid="{00000000-0005-0000-0000-00000B0A0000}"/>
    <cellStyle name="Normal - Style1 7 6" xfId="2573" xr:uid="{00000000-0005-0000-0000-00000C0A0000}"/>
    <cellStyle name="Normal - Style1 7 7" xfId="2574" xr:uid="{00000000-0005-0000-0000-00000D0A0000}"/>
    <cellStyle name="Normal - Style1 7 8" xfId="2575" xr:uid="{00000000-0005-0000-0000-00000E0A0000}"/>
    <cellStyle name="Normal - Style1 7 9" xfId="2576" xr:uid="{00000000-0005-0000-0000-00000F0A0000}"/>
    <cellStyle name="Normal - Style1 8" xfId="2577" xr:uid="{00000000-0005-0000-0000-0000100A0000}"/>
    <cellStyle name="Normal - Style1 8 2" xfId="2578" xr:uid="{00000000-0005-0000-0000-0000110A0000}"/>
    <cellStyle name="Normal - Style1 9" xfId="2579" xr:uid="{00000000-0005-0000-0000-0000120A0000}"/>
    <cellStyle name="Normal - 유형1" xfId="2580" xr:uid="{00000000-0005-0000-0000-0000130A0000}"/>
    <cellStyle name="Normal 2" xfId="2581" xr:uid="{00000000-0005-0000-0000-0000140A0000}"/>
    <cellStyle name="Normal 2 2" xfId="2582" xr:uid="{00000000-0005-0000-0000-0000150A0000}"/>
    <cellStyle name="Normal 2 3" xfId="2583" xr:uid="{00000000-0005-0000-0000-0000160A0000}"/>
    <cellStyle name="Normal 3" xfId="2584" xr:uid="{00000000-0005-0000-0000-0000170A0000}"/>
    <cellStyle name="Normal 4" xfId="2585" xr:uid="{00000000-0005-0000-0000-0000180A0000}"/>
    <cellStyle name="Normal_Breakdown Rev No4" xfId="2586" xr:uid="{00000000-0005-0000-0000-0000190A0000}"/>
    <cellStyle name="Œ…?æ맖?e [0.00]_laroux" xfId="2587" xr:uid="{00000000-0005-0000-0000-00001A0A0000}"/>
    <cellStyle name="Œ…?æ맖?e_laroux" xfId="2588" xr:uid="{00000000-0005-0000-0000-00001B0A0000}"/>
    <cellStyle name="oh" xfId="2589" xr:uid="{00000000-0005-0000-0000-00001C0A0000}"/>
    <cellStyle name="P" xfId="2590" xr:uid="{00000000-0005-0000-0000-00001D0A0000}"/>
    <cellStyle name="per.style" xfId="2591" xr:uid="{00000000-0005-0000-0000-00001E0A0000}"/>
    <cellStyle name="Percent (0)" xfId="2592" xr:uid="{00000000-0005-0000-0000-00001F0A0000}"/>
    <cellStyle name="Percent [0]" xfId="2593" xr:uid="{00000000-0005-0000-0000-0000200A0000}"/>
    <cellStyle name="Percent [00]" xfId="2594" xr:uid="{00000000-0005-0000-0000-0000210A0000}"/>
    <cellStyle name="Percent [2]" xfId="2595" xr:uid="{00000000-0005-0000-0000-0000220A0000}"/>
    <cellStyle name="Percent 2" xfId="2596" xr:uid="{00000000-0005-0000-0000-0000230A0000}"/>
    <cellStyle name="Percent 3" xfId="2597" xr:uid="{00000000-0005-0000-0000-0000240A0000}"/>
    <cellStyle name="PrePop Currency (0)" xfId="2598" xr:uid="{00000000-0005-0000-0000-0000250A0000}"/>
    <cellStyle name="PrePop Currency (2)" xfId="2599" xr:uid="{00000000-0005-0000-0000-0000260A0000}"/>
    <cellStyle name="PrePop Units (0)" xfId="2600" xr:uid="{00000000-0005-0000-0000-0000270A0000}"/>
    <cellStyle name="PrePop Units (1)" xfId="2601" xr:uid="{00000000-0005-0000-0000-0000280A0000}"/>
    <cellStyle name="PrePop Units (2)" xfId="2602" xr:uid="{00000000-0005-0000-0000-0000290A0000}"/>
    <cellStyle name="PRICE2" xfId="2603" xr:uid="{00000000-0005-0000-0000-00002A0A0000}"/>
    <cellStyle name="pricing" xfId="2604" xr:uid="{00000000-0005-0000-0000-00002B0A0000}"/>
    <cellStyle name="PSChar" xfId="2605" xr:uid="{00000000-0005-0000-0000-00002C0A0000}"/>
    <cellStyle name="Rate" xfId="2606" xr:uid="{00000000-0005-0000-0000-00002D0A0000}"/>
    <cellStyle name="regstoresfromspecstores" xfId="2607" xr:uid="{00000000-0005-0000-0000-00002E0A0000}"/>
    <cellStyle name="RevList" xfId="2608" xr:uid="{00000000-0005-0000-0000-00002F0A0000}"/>
    <cellStyle name="sh" xfId="2609" xr:uid="{00000000-0005-0000-0000-0000300A0000}"/>
    <cellStyle name="SHADEDSTORES" xfId="2610" xr:uid="{00000000-0005-0000-0000-0000310A0000}"/>
    <cellStyle name="specstores" xfId="2611" xr:uid="{00000000-0005-0000-0000-0000320A0000}"/>
    <cellStyle name="ssh" xfId="2612" xr:uid="{00000000-0005-0000-0000-0000330A0000}"/>
    <cellStyle name="STANDARD" xfId="2613" xr:uid="{00000000-0005-0000-0000-0000340A0000}"/>
    <cellStyle name="STD" xfId="2614" xr:uid="{00000000-0005-0000-0000-0000350A0000}"/>
    <cellStyle name="Style 1" xfId="2615" xr:uid="{00000000-0005-0000-0000-0000360A0000}"/>
    <cellStyle name="Style 10" xfId="2616" xr:uid="{00000000-0005-0000-0000-0000370A0000}"/>
    <cellStyle name="Style 11" xfId="2617" xr:uid="{00000000-0005-0000-0000-0000380A0000}"/>
    <cellStyle name="Style 12" xfId="2618" xr:uid="{00000000-0005-0000-0000-0000390A0000}"/>
    <cellStyle name="Style 13" xfId="2619" xr:uid="{00000000-0005-0000-0000-00003A0A0000}"/>
    <cellStyle name="Style 14" xfId="2620" xr:uid="{00000000-0005-0000-0000-00003B0A0000}"/>
    <cellStyle name="Style 15" xfId="2621" xr:uid="{00000000-0005-0000-0000-00003C0A0000}"/>
    <cellStyle name="Style 16" xfId="2622" xr:uid="{00000000-0005-0000-0000-00003D0A0000}"/>
    <cellStyle name="Style 17" xfId="2623" xr:uid="{00000000-0005-0000-0000-00003E0A0000}"/>
    <cellStyle name="Style 18" xfId="2624" xr:uid="{00000000-0005-0000-0000-00003F0A0000}"/>
    <cellStyle name="Style 19" xfId="2625" xr:uid="{00000000-0005-0000-0000-0000400A0000}"/>
    <cellStyle name="Style 2" xfId="2626" xr:uid="{00000000-0005-0000-0000-0000410A0000}"/>
    <cellStyle name="Style 20" xfId="2627" xr:uid="{00000000-0005-0000-0000-0000420A0000}"/>
    <cellStyle name="Style 21" xfId="2628" xr:uid="{00000000-0005-0000-0000-0000430A0000}"/>
    <cellStyle name="Style 22" xfId="2629" xr:uid="{00000000-0005-0000-0000-0000440A0000}"/>
    <cellStyle name="Style 23" xfId="2630" xr:uid="{00000000-0005-0000-0000-0000450A0000}"/>
    <cellStyle name="Style 24" xfId="2631" xr:uid="{00000000-0005-0000-0000-0000460A0000}"/>
    <cellStyle name="Style 25" xfId="2632" xr:uid="{00000000-0005-0000-0000-0000470A0000}"/>
    <cellStyle name="Style 26" xfId="2633" xr:uid="{00000000-0005-0000-0000-0000480A0000}"/>
    <cellStyle name="Style 3" xfId="2634" xr:uid="{00000000-0005-0000-0000-0000490A0000}"/>
    <cellStyle name="Style 4" xfId="2635" xr:uid="{00000000-0005-0000-0000-00004A0A0000}"/>
    <cellStyle name="Style 5" xfId="2636" xr:uid="{00000000-0005-0000-0000-00004B0A0000}"/>
    <cellStyle name="Style 6" xfId="2637" xr:uid="{00000000-0005-0000-0000-00004C0A0000}"/>
    <cellStyle name="Style 7" xfId="2638" xr:uid="{00000000-0005-0000-0000-00004D0A0000}"/>
    <cellStyle name="Style 8" xfId="2639" xr:uid="{00000000-0005-0000-0000-00004E0A0000}"/>
    <cellStyle name="Style 9" xfId="2640" xr:uid="{00000000-0005-0000-0000-00004F0A0000}"/>
    <cellStyle name="subhead" xfId="2641" xr:uid="{00000000-0005-0000-0000-0000500A0000}"/>
    <cellStyle name="Subtotal" xfId="2642" xr:uid="{00000000-0005-0000-0000-0000510A0000}"/>
    <cellStyle name="Text Indent A" xfId="2643" xr:uid="{00000000-0005-0000-0000-0000520A0000}"/>
    <cellStyle name="Text Indent B" xfId="2644" xr:uid="{00000000-0005-0000-0000-0000530A0000}"/>
    <cellStyle name="Text Indent C" xfId="2645" xr:uid="{00000000-0005-0000-0000-0000540A0000}"/>
    <cellStyle name="þ_x001d_ð'&amp;Oy?Hy9_x0008__x000f__x0007_æ_x0007__x0007__x0001__x0001_" xfId="2646" xr:uid="{00000000-0005-0000-0000-0000550A0000}"/>
    <cellStyle name="þ_x001d_ð'&amp;Oy?Hy9_x0008__x000f__x0007_æ_x0007__x0007__x0001__x0001_ 10" xfId="2647" xr:uid="{00000000-0005-0000-0000-0000560A0000}"/>
    <cellStyle name="þ_x001d_ð'&amp;Oy?Hy9_x0008__x000f__x0007_æ_x0007__x0007__x0001__x0001_ 11" xfId="2648" xr:uid="{00000000-0005-0000-0000-0000570A0000}"/>
    <cellStyle name="þ_x001d_ð'&amp;Oy?Hy9_x0008__x000f__x0007_æ_x0007__x0007__x0001__x0001_ 12" xfId="2649" xr:uid="{00000000-0005-0000-0000-0000580A0000}"/>
    <cellStyle name="þ_x001d_ð'&amp;Oy?Hy9_x0008__x000f__x0007_æ_x0007__x0007__x0001__x0001_ 13" xfId="2650" xr:uid="{00000000-0005-0000-0000-0000590A0000}"/>
    <cellStyle name="þ_x001d_ð'&amp;Oy?Hy9_x0008__x000f__x0007_æ_x0007__x0007__x0001__x0001_ 14" xfId="2651" xr:uid="{00000000-0005-0000-0000-00005A0A0000}"/>
    <cellStyle name="þ_x001d_ð'&amp;Oy?Hy9_x0008__x000f__x0007_æ_x0007__x0007__x0001__x0001_ 15" xfId="2652" xr:uid="{00000000-0005-0000-0000-00005B0A0000}"/>
    <cellStyle name="þ_x001d_ð'&amp;Oy?Hy9_x0008__x000f__x0007_æ_x0007__x0007__x0001__x0001_ 2" xfId="2653" xr:uid="{00000000-0005-0000-0000-00005C0A0000}"/>
    <cellStyle name="þ_x001d_ð'&amp;Oy?Hy9_x0008__x000f__x0007_æ_x0007__x0007__x0001__x0001_ 3" xfId="2654" xr:uid="{00000000-0005-0000-0000-00005D0A0000}"/>
    <cellStyle name="þ_x001d_ð'&amp;Oy?Hy9_x0008__x000f__x0007_æ_x0007__x0007__x0001__x0001_ 4" xfId="2655" xr:uid="{00000000-0005-0000-0000-00005E0A0000}"/>
    <cellStyle name="þ_x001d_ð'&amp;Oy?Hy9_x0008__x000f__x0007_æ_x0007__x0007__x0001__x0001_ 5" xfId="2656" xr:uid="{00000000-0005-0000-0000-00005F0A0000}"/>
    <cellStyle name="þ_x001d_ð'&amp;Oy?Hy9_x0008__x000f__x0007_æ_x0007__x0007__x0001__x0001_ 6" xfId="2657" xr:uid="{00000000-0005-0000-0000-0000600A0000}"/>
    <cellStyle name="þ_x001d_ð'&amp;Oy?Hy9_x0008__x000f__x0007_æ_x0007__x0007__x0001__x0001_ 7" xfId="2658" xr:uid="{00000000-0005-0000-0000-0000610A0000}"/>
    <cellStyle name="þ_x001d_ð'&amp;Oy?Hy9_x0008__x000f__x0007_æ_x0007__x0007__x0001__x0001_ 8" xfId="2659" xr:uid="{00000000-0005-0000-0000-0000620A0000}"/>
    <cellStyle name="þ_x001d_ð'&amp;Oy?Hy9_x0008__x000f__x0007_æ_x0007__x0007__x0001__x0001_ 9" xfId="2660" xr:uid="{00000000-0005-0000-0000-0000630A0000}"/>
    <cellStyle name="þ_x001d_ð'&amp;Oy?Hy9_x0008_E_x000c_￠_x000d__x0007__x0001__x0001_" xfId="2661" xr:uid="{00000000-0005-0000-0000-0000640A0000}"/>
    <cellStyle name="þ_x001d_ð'&amp;Oy?Hy9_x0008_E_x000c_￠_x000d__x0007__x0001__x0001_ 10" xfId="2662" xr:uid="{00000000-0005-0000-0000-0000650A0000}"/>
    <cellStyle name="þ_x001d_ð'&amp;Oy?Hy9_x0008_E_x000c_￠_x000d__x0007__x0001__x0001_ 11" xfId="2663" xr:uid="{00000000-0005-0000-0000-0000660A0000}"/>
    <cellStyle name="þ_x001d_ð'&amp;Oy?Hy9_x0008_E_x000c_￠_x000d__x0007__x0001__x0001_ 12" xfId="2664" xr:uid="{00000000-0005-0000-0000-0000670A0000}"/>
    <cellStyle name="þ_x001d_ð'&amp;Oy?Hy9_x0008_E_x000c_￠_x000d__x0007__x0001__x0001_ 13" xfId="2665" xr:uid="{00000000-0005-0000-0000-0000680A0000}"/>
    <cellStyle name="þ_x001d_ð'&amp;Oy?Hy9_x0008_E_x000c_￠_x000d__x0007__x0001__x0001_ 14" xfId="2666" xr:uid="{00000000-0005-0000-0000-0000690A0000}"/>
    <cellStyle name="þ_x001d_ð'&amp;Oy?Hy9_x0008_E_x000c_￠_x000d__x0007__x0001__x0001_ 15" xfId="2667" xr:uid="{00000000-0005-0000-0000-00006A0A0000}"/>
    <cellStyle name="þ_x001d_ð'&amp;Oy?Hy9_x0008_E_x000c_￠_x000d__x0007__x0001__x0001_ 2" xfId="2668" xr:uid="{00000000-0005-0000-0000-00006B0A0000}"/>
    <cellStyle name="þ_x001d_ð'&amp;Oy?Hy9_x0008_E_x000c_￠_x000d__x0007__x0001__x0001_ 3" xfId="2669" xr:uid="{00000000-0005-0000-0000-00006C0A0000}"/>
    <cellStyle name="þ_x001d_ð'&amp;Oy?Hy9_x0008_E_x000c_￠_x000d__x0007__x0001__x0001_ 4" xfId="2670" xr:uid="{00000000-0005-0000-0000-00006D0A0000}"/>
    <cellStyle name="þ_x001d_ð'&amp;Oy?Hy9_x0008_E_x000c_￠_x000d__x0007__x0001__x0001_ 5" xfId="2671" xr:uid="{00000000-0005-0000-0000-00006E0A0000}"/>
    <cellStyle name="þ_x001d_ð'&amp;Oy?Hy9_x0008_E_x000c_￠_x000d__x0007__x0001__x0001_ 6" xfId="2672" xr:uid="{00000000-0005-0000-0000-00006F0A0000}"/>
    <cellStyle name="þ_x001d_ð'&amp;Oy?Hy9_x0008_E_x000c_￠_x000d__x0007__x0001__x0001_ 7" xfId="2673" xr:uid="{00000000-0005-0000-0000-0000700A0000}"/>
    <cellStyle name="þ_x001d_ð'&amp;Oy?Hy9_x0008_E_x000c_￠_x000d__x0007__x0001__x0001_ 8" xfId="2674" xr:uid="{00000000-0005-0000-0000-0000710A0000}"/>
    <cellStyle name="þ_x001d_ð'&amp;Oy?Hy9_x0008_E_x000c_￠_x000d__x0007__x0001__x0001_ 9" xfId="2675" xr:uid="{00000000-0005-0000-0000-0000720A0000}"/>
    <cellStyle name="title [1]" xfId="2676" xr:uid="{00000000-0005-0000-0000-0000730A0000}"/>
    <cellStyle name="title [2]" xfId="2677" xr:uid="{00000000-0005-0000-0000-0000740A0000}"/>
    <cellStyle name="UM" xfId="2678" xr:uid="{00000000-0005-0000-0000-0000750A0000}"/>
    <cellStyle name="W?rung [0]_laroux" xfId="2679" xr:uid="{00000000-0005-0000-0000-0000760A0000}"/>
    <cellStyle name="W?rung_laroux" xfId="2680" xr:uid="{00000000-0005-0000-0000-0000770A0000}"/>
    <cellStyle name="wrap" xfId="2681" xr:uid="{00000000-0005-0000-0000-0000780A0000}"/>
    <cellStyle name="μU¿¡ ¿A´A CIAIÆU¸μAⓒ" xfId="2682" xr:uid="{00000000-0005-0000-0000-0000790A0000}"/>
    <cellStyle name="|?ドE" xfId="2683" xr:uid="{00000000-0005-0000-0000-00007A0A0000}"/>
    <cellStyle name="견적" xfId="2684" xr:uid="{00000000-0005-0000-0000-00007B0A0000}"/>
    <cellStyle name="고정소숫점" xfId="2685" xr:uid="{00000000-0005-0000-0000-00007C0A0000}"/>
    <cellStyle name="고정출력1" xfId="2686" xr:uid="{00000000-0005-0000-0000-00007D0A0000}"/>
    <cellStyle name="고정출력2" xfId="2687" xr:uid="{00000000-0005-0000-0000-00007E0A0000}"/>
    <cellStyle name="공사원가계산서(조경)" xfId="2688" xr:uid="{00000000-0005-0000-0000-00007F0A0000}"/>
    <cellStyle name="공종" xfId="2689" xr:uid="{00000000-0005-0000-0000-0000800A0000}"/>
    <cellStyle name="기계" xfId="2690" xr:uid="{00000000-0005-0000-0000-0000810A0000}"/>
    <cellStyle name="끼_x0001_?" xfId="2691" xr:uid="{00000000-0005-0000-0000-0000820A0000}"/>
    <cellStyle name="날짜" xfId="2692" xr:uid="{00000000-0005-0000-0000-0000830A0000}"/>
    <cellStyle name="내역서" xfId="2693" xr:uid="{00000000-0005-0000-0000-0000840A0000}"/>
    <cellStyle name="네모제목" xfId="2694" xr:uid="{00000000-0005-0000-0000-0000850A0000}"/>
    <cellStyle name="달러" xfId="2695" xr:uid="{00000000-0005-0000-0000-0000860A0000}"/>
    <cellStyle name="뒤에 오는 하이퍼링크" xfId="2696" xr:uid="{00000000-0005-0000-0000-0000870A0000}"/>
    <cellStyle name="똿떓죶Ø괻_PRODUCT DETAIL Q1" xfId="2697" xr:uid="{00000000-0005-0000-0000-0000880A0000}"/>
    <cellStyle name="똿뗦먛귟 [0.00]_NT Server " xfId="2698" xr:uid="{00000000-0005-0000-0000-0000890A0000}"/>
    <cellStyle name="똿뗦먛귟_NT Server " xfId="2699" xr:uid="{00000000-0005-0000-0000-00008A0A0000}"/>
    <cellStyle name="마이너스키" xfId="2700" xr:uid="{00000000-0005-0000-0000-00008B0A0000}"/>
    <cellStyle name="묮뎋 [0.00]_PRODUCT DETAIL Q1" xfId="2701" xr:uid="{00000000-0005-0000-0000-00008C0A0000}"/>
    <cellStyle name="묮뎋_PRODUCT DETAIL Q1" xfId="2702" xr:uid="{00000000-0005-0000-0000-00008D0A0000}"/>
    <cellStyle name="믅됞 [0.00]_NT Server " xfId="2703" xr:uid="{00000000-0005-0000-0000-00008E0A0000}"/>
    <cellStyle name="믅됞_NT Server " xfId="2704" xr:uid="{00000000-0005-0000-0000-00008F0A0000}"/>
    <cellStyle name="백" xfId="2705" xr:uid="{00000000-0005-0000-0000-0000900A0000}"/>
    <cellStyle name="백 " xfId="2706" xr:uid="{00000000-0005-0000-0000-0000910A0000}"/>
    <cellStyle name="백분율 [0]" xfId="2707" xr:uid="{00000000-0005-0000-0000-0000920A0000}"/>
    <cellStyle name="백분율 [2]" xfId="2708" xr:uid="{00000000-0005-0000-0000-0000930A0000}"/>
    <cellStyle name="백분율 10" xfId="2709" xr:uid="{00000000-0005-0000-0000-0000940A0000}"/>
    <cellStyle name="백분율 11" xfId="2710" xr:uid="{00000000-0005-0000-0000-0000950A0000}"/>
    <cellStyle name="백분율 12" xfId="2711" xr:uid="{00000000-0005-0000-0000-0000960A0000}"/>
    <cellStyle name="백분율 13" xfId="2712" xr:uid="{00000000-0005-0000-0000-0000970A0000}"/>
    <cellStyle name="백분율 14" xfId="2713" xr:uid="{00000000-0005-0000-0000-0000980A0000}"/>
    <cellStyle name="백분율 15" xfId="2714" xr:uid="{00000000-0005-0000-0000-0000990A0000}"/>
    <cellStyle name="백분율 16" xfId="2715" xr:uid="{00000000-0005-0000-0000-00009A0A0000}"/>
    <cellStyle name="백분율 17" xfId="2716" xr:uid="{00000000-0005-0000-0000-00009B0A0000}"/>
    <cellStyle name="백분율 18" xfId="2717" xr:uid="{00000000-0005-0000-0000-00009C0A0000}"/>
    <cellStyle name="백분율 19" xfId="2718" xr:uid="{00000000-0005-0000-0000-00009D0A0000}"/>
    <cellStyle name="백분율 2" xfId="2719" xr:uid="{00000000-0005-0000-0000-00009E0A0000}"/>
    <cellStyle name="백분율 2 10" xfId="3847" xr:uid="{00000000-0005-0000-0000-00009F0A0000}"/>
    <cellStyle name="백분율 2 2" xfId="2720" xr:uid="{00000000-0005-0000-0000-0000A00A0000}"/>
    <cellStyle name="백분율 2 2 2" xfId="2721" xr:uid="{00000000-0005-0000-0000-0000A10A0000}"/>
    <cellStyle name="백분율 2 2 3" xfId="3848" xr:uid="{00000000-0005-0000-0000-0000A20A0000}"/>
    <cellStyle name="백분율 2 3" xfId="2722" xr:uid="{00000000-0005-0000-0000-0000A30A0000}"/>
    <cellStyle name="백분율 2 3 2" xfId="3849" xr:uid="{00000000-0005-0000-0000-0000A40A0000}"/>
    <cellStyle name="백분율 2 4" xfId="2723" xr:uid="{00000000-0005-0000-0000-0000A50A0000}"/>
    <cellStyle name="백분율 2 4 10" xfId="2724" xr:uid="{00000000-0005-0000-0000-0000A60A0000}"/>
    <cellStyle name="백분율 2 4 10 2" xfId="2725" xr:uid="{00000000-0005-0000-0000-0000A70A0000}"/>
    <cellStyle name="백분율 2 4 11" xfId="2726" xr:uid="{00000000-0005-0000-0000-0000A80A0000}"/>
    <cellStyle name="백분율 2 4 11 2" xfId="2727" xr:uid="{00000000-0005-0000-0000-0000A90A0000}"/>
    <cellStyle name="백분율 2 4 12" xfId="2728" xr:uid="{00000000-0005-0000-0000-0000AA0A0000}"/>
    <cellStyle name="백분율 2 4 12 2" xfId="2729" xr:uid="{00000000-0005-0000-0000-0000AB0A0000}"/>
    <cellStyle name="백분율 2 4 13" xfId="2730" xr:uid="{00000000-0005-0000-0000-0000AC0A0000}"/>
    <cellStyle name="백분율 2 4 13 2" xfId="2731" xr:uid="{00000000-0005-0000-0000-0000AD0A0000}"/>
    <cellStyle name="백분율 2 4 14" xfId="2732" xr:uid="{00000000-0005-0000-0000-0000AE0A0000}"/>
    <cellStyle name="백분율 2 4 14 2" xfId="2733" xr:uid="{00000000-0005-0000-0000-0000AF0A0000}"/>
    <cellStyle name="백분율 2 4 15" xfId="2734" xr:uid="{00000000-0005-0000-0000-0000B00A0000}"/>
    <cellStyle name="백분율 2 4 15 2" xfId="2735" xr:uid="{00000000-0005-0000-0000-0000B10A0000}"/>
    <cellStyle name="백분율 2 4 16" xfId="3850" xr:uid="{00000000-0005-0000-0000-0000B20A0000}"/>
    <cellStyle name="백분율 2 4 2" xfId="2736" xr:uid="{00000000-0005-0000-0000-0000B30A0000}"/>
    <cellStyle name="백분율 2 4 2 2" xfId="2737" xr:uid="{00000000-0005-0000-0000-0000B40A0000}"/>
    <cellStyle name="백분율 2 4 2 2 2" xfId="2738" xr:uid="{00000000-0005-0000-0000-0000B50A0000}"/>
    <cellStyle name="백분율 2 4 3" xfId="2739" xr:uid="{00000000-0005-0000-0000-0000B60A0000}"/>
    <cellStyle name="백분율 2 4 3 2" xfId="2740" xr:uid="{00000000-0005-0000-0000-0000B70A0000}"/>
    <cellStyle name="백분율 2 4 4" xfId="2741" xr:uid="{00000000-0005-0000-0000-0000B80A0000}"/>
    <cellStyle name="백분율 2 4 4 2" xfId="2742" xr:uid="{00000000-0005-0000-0000-0000B90A0000}"/>
    <cellStyle name="백분율 2 4 5" xfId="2743" xr:uid="{00000000-0005-0000-0000-0000BA0A0000}"/>
    <cellStyle name="백분율 2 4 5 2" xfId="2744" xr:uid="{00000000-0005-0000-0000-0000BB0A0000}"/>
    <cellStyle name="백분율 2 4 6" xfId="2745" xr:uid="{00000000-0005-0000-0000-0000BC0A0000}"/>
    <cellStyle name="백분율 2 4 6 2" xfId="2746" xr:uid="{00000000-0005-0000-0000-0000BD0A0000}"/>
    <cellStyle name="백분율 2 4 7" xfId="2747" xr:uid="{00000000-0005-0000-0000-0000BE0A0000}"/>
    <cellStyle name="백분율 2 4 7 2" xfId="2748" xr:uid="{00000000-0005-0000-0000-0000BF0A0000}"/>
    <cellStyle name="백분율 2 4 8" xfId="2749" xr:uid="{00000000-0005-0000-0000-0000C00A0000}"/>
    <cellStyle name="백분율 2 4 8 2" xfId="2750" xr:uid="{00000000-0005-0000-0000-0000C10A0000}"/>
    <cellStyle name="백분율 2 4 9" xfId="2751" xr:uid="{00000000-0005-0000-0000-0000C20A0000}"/>
    <cellStyle name="백분율 2 4 9 2" xfId="2752" xr:uid="{00000000-0005-0000-0000-0000C30A0000}"/>
    <cellStyle name="백분율 2 5" xfId="2753" xr:uid="{00000000-0005-0000-0000-0000C40A0000}"/>
    <cellStyle name="백분율 2 5 2" xfId="2754" xr:uid="{00000000-0005-0000-0000-0000C50A0000}"/>
    <cellStyle name="백분율 2 5 3" xfId="3851" xr:uid="{00000000-0005-0000-0000-0000C60A0000}"/>
    <cellStyle name="백분율 2 6" xfId="2755" xr:uid="{00000000-0005-0000-0000-0000C70A0000}"/>
    <cellStyle name="백분율 2 6 2" xfId="3852" xr:uid="{00000000-0005-0000-0000-0000C80A0000}"/>
    <cellStyle name="백분율 2 7" xfId="3853" xr:uid="{00000000-0005-0000-0000-0000C90A0000}"/>
    <cellStyle name="백분율 2 8" xfId="3854" xr:uid="{00000000-0005-0000-0000-0000CA0A0000}"/>
    <cellStyle name="백분율 2 9" xfId="3855" xr:uid="{00000000-0005-0000-0000-0000CB0A0000}"/>
    <cellStyle name="백분율 20" xfId="2756" xr:uid="{00000000-0005-0000-0000-0000CC0A0000}"/>
    <cellStyle name="백분율 21" xfId="2757" xr:uid="{00000000-0005-0000-0000-0000CD0A0000}"/>
    <cellStyle name="백분율 22" xfId="2758" xr:uid="{00000000-0005-0000-0000-0000CE0A0000}"/>
    <cellStyle name="백분율 23" xfId="2759" xr:uid="{00000000-0005-0000-0000-0000CF0A0000}"/>
    <cellStyle name="백분율 24" xfId="2760" xr:uid="{00000000-0005-0000-0000-0000D00A0000}"/>
    <cellStyle name="백분율 25" xfId="2761" xr:uid="{00000000-0005-0000-0000-0000D10A0000}"/>
    <cellStyle name="백분율 26" xfId="2762" xr:uid="{00000000-0005-0000-0000-0000D20A0000}"/>
    <cellStyle name="백분율 27" xfId="2763" xr:uid="{00000000-0005-0000-0000-0000D30A0000}"/>
    <cellStyle name="백분율 28" xfId="2764" xr:uid="{00000000-0005-0000-0000-0000D40A0000}"/>
    <cellStyle name="백분율 29" xfId="2765" xr:uid="{00000000-0005-0000-0000-0000D50A0000}"/>
    <cellStyle name="백분율 3" xfId="2766" xr:uid="{00000000-0005-0000-0000-0000D60A0000}"/>
    <cellStyle name="백분율 3 2" xfId="2767" xr:uid="{00000000-0005-0000-0000-0000D70A0000}"/>
    <cellStyle name="백분율 3 3" xfId="2768" xr:uid="{00000000-0005-0000-0000-0000D80A0000}"/>
    <cellStyle name="백분율 3 4" xfId="2769" xr:uid="{00000000-0005-0000-0000-0000D90A0000}"/>
    <cellStyle name="백분율 30" xfId="2770" xr:uid="{00000000-0005-0000-0000-0000DA0A0000}"/>
    <cellStyle name="백분율 31" xfId="2771" xr:uid="{00000000-0005-0000-0000-0000DB0A0000}"/>
    <cellStyle name="백분율 32" xfId="2772" xr:uid="{00000000-0005-0000-0000-0000DC0A0000}"/>
    <cellStyle name="백분율 33" xfId="2773" xr:uid="{00000000-0005-0000-0000-0000DD0A0000}"/>
    <cellStyle name="백분율 34" xfId="2774" xr:uid="{00000000-0005-0000-0000-0000DE0A0000}"/>
    <cellStyle name="백분율 35" xfId="2775" xr:uid="{00000000-0005-0000-0000-0000DF0A0000}"/>
    <cellStyle name="백분율 36" xfId="2776" xr:uid="{00000000-0005-0000-0000-0000E00A0000}"/>
    <cellStyle name="백분율 37" xfId="2777" xr:uid="{00000000-0005-0000-0000-0000E10A0000}"/>
    <cellStyle name="백분율 38" xfId="2778" xr:uid="{00000000-0005-0000-0000-0000E20A0000}"/>
    <cellStyle name="백분율 39" xfId="2779" xr:uid="{00000000-0005-0000-0000-0000E30A0000}"/>
    <cellStyle name="백분율 4" xfId="2780" xr:uid="{00000000-0005-0000-0000-0000E40A0000}"/>
    <cellStyle name="백분율 4 2" xfId="2781" xr:uid="{00000000-0005-0000-0000-0000E50A0000}"/>
    <cellStyle name="백분율 4 3" xfId="2782" xr:uid="{00000000-0005-0000-0000-0000E60A0000}"/>
    <cellStyle name="백분율 40" xfId="2783" xr:uid="{00000000-0005-0000-0000-0000E70A0000}"/>
    <cellStyle name="백분율 41" xfId="2784" xr:uid="{00000000-0005-0000-0000-0000E80A0000}"/>
    <cellStyle name="백분율 42" xfId="2785" xr:uid="{00000000-0005-0000-0000-0000E90A0000}"/>
    <cellStyle name="백분율 43" xfId="2786" xr:uid="{00000000-0005-0000-0000-0000EA0A0000}"/>
    <cellStyle name="백분율 44" xfId="2787" xr:uid="{00000000-0005-0000-0000-0000EB0A0000}"/>
    <cellStyle name="백분율 45" xfId="2788" xr:uid="{00000000-0005-0000-0000-0000EC0A0000}"/>
    <cellStyle name="백분율 46" xfId="2789" xr:uid="{00000000-0005-0000-0000-0000ED0A0000}"/>
    <cellStyle name="백분율 47" xfId="2790" xr:uid="{00000000-0005-0000-0000-0000EE0A0000}"/>
    <cellStyle name="백분율 48" xfId="2791" xr:uid="{00000000-0005-0000-0000-0000EF0A0000}"/>
    <cellStyle name="백분율 49" xfId="2792" xr:uid="{00000000-0005-0000-0000-0000F00A0000}"/>
    <cellStyle name="백분율 5" xfId="2793" xr:uid="{00000000-0005-0000-0000-0000F10A0000}"/>
    <cellStyle name="백분율 5 2" xfId="2794" xr:uid="{00000000-0005-0000-0000-0000F20A0000}"/>
    <cellStyle name="백분율 5 3" xfId="2795" xr:uid="{00000000-0005-0000-0000-0000F30A0000}"/>
    <cellStyle name="백분율 50" xfId="2796" xr:uid="{00000000-0005-0000-0000-0000F40A0000}"/>
    <cellStyle name="백분율 51" xfId="2797" xr:uid="{00000000-0005-0000-0000-0000F50A0000}"/>
    <cellStyle name="백분율 52" xfId="2798" xr:uid="{00000000-0005-0000-0000-0000F60A0000}"/>
    <cellStyle name="백분율 53" xfId="2799" xr:uid="{00000000-0005-0000-0000-0000F70A0000}"/>
    <cellStyle name="백분율 54" xfId="2800" xr:uid="{00000000-0005-0000-0000-0000F80A0000}"/>
    <cellStyle name="백분율 55" xfId="2801" xr:uid="{00000000-0005-0000-0000-0000F90A0000}"/>
    <cellStyle name="백분율 56" xfId="2802" xr:uid="{00000000-0005-0000-0000-0000FA0A0000}"/>
    <cellStyle name="백분율 57" xfId="2803" xr:uid="{00000000-0005-0000-0000-0000FB0A0000}"/>
    <cellStyle name="백분율 58" xfId="2804" xr:uid="{00000000-0005-0000-0000-0000FC0A0000}"/>
    <cellStyle name="백분율 59" xfId="2805" xr:uid="{00000000-0005-0000-0000-0000FD0A0000}"/>
    <cellStyle name="백분율 6" xfId="2806" xr:uid="{00000000-0005-0000-0000-0000FE0A0000}"/>
    <cellStyle name="백분율 60" xfId="2807" xr:uid="{00000000-0005-0000-0000-0000FF0A0000}"/>
    <cellStyle name="백분율 61" xfId="2808" xr:uid="{00000000-0005-0000-0000-0000000B0000}"/>
    <cellStyle name="백분율 62" xfId="2809" xr:uid="{00000000-0005-0000-0000-0000010B0000}"/>
    <cellStyle name="백분율 63" xfId="2810" xr:uid="{00000000-0005-0000-0000-0000020B0000}"/>
    <cellStyle name="백분율 64" xfId="2811" xr:uid="{00000000-0005-0000-0000-0000030B0000}"/>
    <cellStyle name="백분율 65" xfId="2812" xr:uid="{00000000-0005-0000-0000-0000040B0000}"/>
    <cellStyle name="백분율 66" xfId="2813" xr:uid="{00000000-0005-0000-0000-0000050B0000}"/>
    <cellStyle name="백분율 67" xfId="2814" xr:uid="{00000000-0005-0000-0000-0000060B0000}"/>
    <cellStyle name="백분율 68" xfId="2815" xr:uid="{00000000-0005-0000-0000-0000070B0000}"/>
    <cellStyle name="백분율 69" xfId="2816" xr:uid="{00000000-0005-0000-0000-0000080B0000}"/>
    <cellStyle name="백분율 7" xfId="2817" xr:uid="{00000000-0005-0000-0000-0000090B0000}"/>
    <cellStyle name="백분율 70" xfId="2818" xr:uid="{00000000-0005-0000-0000-00000A0B0000}"/>
    <cellStyle name="백분율 71" xfId="2819" xr:uid="{00000000-0005-0000-0000-00000B0B0000}"/>
    <cellStyle name="백분율 72" xfId="2820" xr:uid="{00000000-0005-0000-0000-00000C0B0000}"/>
    <cellStyle name="백분율 73" xfId="2821" xr:uid="{00000000-0005-0000-0000-00000D0B0000}"/>
    <cellStyle name="백분율 74" xfId="2822" xr:uid="{00000000-0005-0000-0000-00000E0B0000}"/>
    <cellStyle name="백분율 75" xfId="2823" xr:uid="{00000000-0005-0000-0000-00000F0B0000}"/>
    <cellStyle name="백분율 75 2" xfId="2824" xr:uid="{00000000-0005-0000-0000-0000100B0000}"/>
    <cellStyle name="백분율 75 3" xfId="2825" xr:uid="{00000000-0005-0000-0000-0000110B0000}"/>
    <cellStyle name="백분율 76" xfId="2826" xr:uid="{00000000-0005-0000-0000-0000120B0000}"/>
    <cellStyle name="백분율 77" xfId="2827" xr:uid="{00000000-0005-0000-0000-0000130B0000}"/>
    <cellStyle name="백분율 78" xfId="2828" xr:uid="{00000000-0005-0000-0000-0000140B0000}"/>
    <cellStyle name="백분율 79" xfId="2829" xr:uid="{00000000-0005-0000-0000-0000150B0000}"/>
    <cellStyle name="백분율 8" xfId="2830" xr:uid="{00000000-0005-0000-0000-0000160B0000}"/>
    <cellStyle name="백분율 80" xfId="2831" xr:uid="{00000000-0005-0000-0000-0000170B0000}"/>
    <cellStyle name="백분율 81" xfId="2832" xr:uid="{00000000-0005-0000-0000-0000180B0000}"/>
    <cellStyle name="백분율 82" xfId="2833" xr:uid="{00000000-0005-0000-0000-0000190B0000}"/>
    <cellStyle name="백분율 83" xfId="2834" xr:uid="{00000000-0005-0000-0000-00001A0B0000}"/>
    <cellStyle name="백분율 84" xfId="2835" xr:uid="{00000000-0005-0000-0000-00001B0B0000}"/>
    <cellStyle name="백분율 85" xfId="2836" xr:uid="{00000000-0005-0000-0000-00001C0B0000}"/>
    <cellStyle name="백분율 86" xfId="2837" xr:uid="{00000000-0005-0000-0000-00001D0B0000}"/>
    <cellStyle name="백분율 87" xfId="2838" xr:uid="{00000000-0005-0000-0000-00001E0B0000}"/>
    <cellStyle name="백분율 88" xfId="2839" xr:uid="{00000000-0005-0000-0000-00001F0B0000}"/>
    <cellStyle name="백분율 88 2" xfId="2840" xr:uid="{00000000-0005-0000-0000-0000200B0000}"/>
    <cellStyle name="백분율 88 3" xfId="2841" xr:uid="{00000000-0005-0000-0000-0000210B0000}"/>
    <cellStyle name="백분율 89" xfId="2842" xr:uid="{00000000-0005-0000-0000-0000220B0000}"/>
    <cellStyle name="백분율 9" xfId="2843" xr:uid="{00000000-0005-0000-0000-0000230B0000}"/>
    <cellStyle name="백분율 90" xfId="3842" xr:uid="{00000000-0005-0000-0000-0000240B0000}"/>
    <cellStyle name="백분율 91" xfId="3886" xr:uid="{00000000-0005-0000-0000-0000250B0000}"/>
    <cellStyle name="백분율［△1］" xfId="2844" xr:uid="{00000000-0005-0000-0000-0000260B0000}"/>
    <cellStyle name="분수" xfId="2845" xr:uid="{00000000-0005-0000-0000-0000270B0000}"/>
    <cellStyle name="뷭?" xfId="2846" xr:uid="{00000000-0005-0000-0000-0000280B0000}"/>
    <cellStyle name="빨간색" xfId="2847" xr:uid="{00000000-0005-0000-0000-0000290B0000}"/>
    <cellStyle name="빨강" xfId="2848" xr:uid="{00000000-0005-0000-0000-00002A0B0000}"/>
    <cellStyle name="선택영역의 가운데로" xfId="2849" xr:uid="{00000000-0005-0000-0000-00002B0B0000}"/>
    <cellStyle name="소수" xfId="2850" xr:uid="{00000000-0005-0000-0000-00002C0B0000}"/>
    <cellStyle name="소수3" xfId="2851" xr:uid="{00000000-0005-0000-0000-00002D0B0000}"/>
    <cellStyle name="소수4" xfId="2852" xr:uid="{00000000-0005-0000-0000-00002E0B0000}"/>
    <cellStyle name="소수점" xfId="2853" xr:uid="{00000000-0005-0000-0000-00002F0B0000}"/>
    <cellStyle name="수량" xfId="2854" xr:uid="{00000000-0005-0000-0000-0000300B0000}"/>
    <cellStyle name="수량1" xfId="2855" xr:uid="{00000000-0005-0000-0000-0000310B0000}"/>
    <cellStyle name="수목명" xfId="2856" xr:uid="{00000000-0005-0000-0000-0000320B0000}"/>
    <cellStyle name="숫자(R)" xfId="2857" xr:uid="{00000000-0005-0000-0000-0000330B0000}"/>
    <cellStyle name="쉼표 [0]" xfId="2858" builtinId="6"/>
    <cellStyle name="쉼표 [0] 10" xfId="2859" xr:uid="{00000000-0005-0000-0000-0000350B0000}"/>
    <cellStyle name="쉼표 [0] 10 2" xfId="3856" xr:uid="{00000000-0005-0000-0000-0000360B0000}"/>
    <cellStyle name="쉼표 [0] 11" xfId="2860" xr:uid="{00000000-0005-0000-0000-0000370B0000}"/>
    <cellStyle name="쉼표 [0] 11 2" xfId="3857" xr:uid="{00000000-0005-0000-0000-0000380B0000}"/>
    <cellStyle name="쉼표 [0] 12" xfId="2861" xr:uid="{00000000-0005-0000-0000-0000390B0000}"/>
    <cellStyle name="쉼표 [0] 12 2" xfId="2862" xr:uid="{00000000-0005-0000-0000-00003A0B0000}"/>
    <cellStyle name="쉼표 [0] 12 2 2" xfId="2863" xr:uid="{00000000-0005-0000-0000-00003B0B0000}"/>
    <cellStyle name="쉼표 [0] 12 3" xfId="2864" xr:uid="{00000000-0005-0000-0000-00003C0B0000}"/>
    <cellStyle name="쉼표 [0] 12 4" xfId="2865" xr:uid="{00000000-0005-0000-0000-00003D0B0000}"/>
    <cellStyle name="쉼표 [0] 13" xfId="2866" xr:uid="{00000000-0005-0000-0000-00003E0B0000}"/>
    <cellStyle name="쉼표 [0] 13 2" xfId="2867" xr:uid="{00000000-0005-0000-0000-00003F0B0000}"/>
    <cellStyle name="쉼표 [0] 13 2 2" xfId="2868" xr:uid="{00000000-0005-0000-0000-0000400B0000}"/>
    <cellStyle name="쉼표 [0] 14" xfId="2869" xr:uid="{00000000-0005-0000-0000-0000410B0000}"/>
    <cellStyle name="쉼표 [0] 15" xfId="2870" xr:uid="{00000000-0005-0000-0000-0000420B0000}"/>
    <cellStyle name="쉼표 [0] 15 2" xfId="2871" xr:uid="{00000000-0005-0000-0000-0000430B0000}"/>
    <cellStyle name="쉼표 [0] 15 2 2" xfId="2872" xr:uid="{00000000-0005-0000-0000-0000440B0000}"/>
    <cellStyle name="쉼표 [0] 15 3" xfId="2873" xr:uid="{00000000-0005-0000-0000-0000450B0000}"/>
    <cellStyle name="쉼표 [0] 15 3 2" xfId="2874" xr:uid="{00000000-0005-0000-0000-0000460B0000}"/>
    <cellStyle name="쉼표 [0] 16" xfId="2875" xr:uid="{00000000-0005-0000-0000-0000470B0000}"/>
    <cellStyle name="쉼표 [0] 16 10" xfId="2876" xr:uid="{00000000-0005-0000-0000-0000480B0000}"/>
    <cellStyle name="쉼표 [0] 16 10 2" xfId="2877" xr:uid="{00000000-0005-0000-0000-0000490B0000}"/>
    <cellStyle name="쉼표 [0] 16 11" xfId="2878" xr:uid="{00000000-0005-0000-0000-00004A0B0000}"/>
    <cellStyle name="쉼표 [0] 16 11 2" xfId="2879" xr:uid="{00000000-0005-0000-0000-00004B0B0000}"/>
    <cellStyle name="쉼표 [0] 16 12" xfId="2880" xr:uid="{00000000-0005-0000-0000-00004C0B0000}"/>
    <cellStyle name="쉼표 [0] 16 12 2" xfId="2881" xr:uid="{00000000-0005-0000-0000-00004D0B0000}"/>
    <cellStyle name="쉼표 [0] 16 13" xfId="2882" xr:uid="{00000000-0005-0000-0000-00004E0B0000}"/>
    <cellStyle name="쉼표 [0] 16 13 2" xfId="2883" xr:uid="{00000000-0005-0000-0000-00004F0B0000}"/>
    <cellStyle name="쉼표 [0] 16 14" xfId="2884" xr:uid="{00000000-0005-0000-0000-0000500B0000}"/>
    <cellStyle name="쉼표 [0] 16 14 2" xfId="2885" xr:uid="{00000000-0005-0000-0000-0000510B0000}"/>
    <cellStyle name="쉼표 [0] 16 15" xfId="2886" xr:uid="{00000000-0005-0000-0000-0000520B0000}"/>
    <cellStyle name="쉼표 [0] 16 15 2" xfId="2887" xr:uid="{00000000-0005-0000-0000-0000530B0000}"/>
    <cellStyle name="쉼표 [0] 16 2" xfId="2888" xr:uid="{00000000-0005-0000-0000-0000540B0000}"/>
    <cellStyle name="쉼표 [0] 16 2 2" xfId="2889" xr:uid="{00000000-0005-0000-0000-0000550B0000}"/>
    <cellStyle name="쉼표 [0] 16 2 2 2" xfId="2890" xr:uid="{00000000-0005-0000-0000-0000560B0000}"/>
    <cellStyle name="쉼표 [0] 16 3" xfId="2891" xr:uid="{00000000-0005-0000-0000-0000570B0000}"/>
    <cellStyle name="쉼표 [0] 16 3 2" xfId="2892" xr:uid="{00000000-0005-0000-0000-0000580B0000}"/>
    <cellStyle name="쉼표 [0] 16 4" xfId="2893" xr:uid="{00000000-0005-0000-0000-0000590B0000}"/>
    <cellStyle name="쉼표 [0] 16 4 2" xfId="2894" xr:uid="{00000000-0005-0000-0000-00005A0B0000}"/>
    <cellStyle name="쉼표 [0] 16 5" xfId="2895" xr:uid="{00000000-0005-0000-0000-00005B0B0000}"/>
    <cellStyle name="쉼표 [0] 16 5 2" xfId="2896" xr:uid="{00000000-0005-0000-0000-00005C0B0000}"/>
    <cellStyle name="쉼표 [0] 16 6" xfId="2897" xr:uid="{00000000-0005-0000-0000-00005D0B0000}"/>
    <cellStyle name="쉼표 [0] 16 6 2" xfId="2898" xr:uid="{00000000-0005-0000-0000-00005E0B0000}"/>
    <cellStyle name="쉼표 [0] 16 7" xfId="2899" xr:uid="{00000000-0005-0000-0000-00005F0B0000}"/>
    <cellStyle name="쉼표 [0] 16 7 2" xfId="2900" xr:uid="{00000000-0005-0000-0000-0000600B0000}"/>
    <cellStyle name="쉼표 [0] 16 8" xfId="2901" xr:uid="{00000000-0005-0000-0000-0000610B0000}"/>
    <cellStyle name="쉼표 [0] 16 8 2" xfId="2902" xr:uid="{00000000-0005-0000-0000-0000620B0000}"/>
    <cellStyle name="쉼표 [0] 16 9" xfId="2903" xr:uid="{00000000-0005-0000-0000-0000630B0000}"/>
    <cellStyle name="쉼표 [0] 16 9 2" xfId="2904" xr:uid="{00000000-0005-0000-0000-0000640B0000}"/>
    <cellStyle name="쉼표 [0] 17" xfId="2905" xr:uid="{00000000-0005-0000-0000-0000650B0000}"/>
    <cellStyle name="쉼표 [0] 17 2" xfId="2906" xr:uid="{00000000-0005-0000-0000-0000660B0000}"/>
    <cellStyle name="쉼표 [0] 18" xfId="2907" xr:uid="{00000000-0005-0000-0000-0000670B0000}"/>
    <cellStyle name="쉼표 [0] 18 2" xfId="2908" xr:uid="{00000000-0005-0000-0000-0000680B0000}"/>
    <cellStyle name="쉼표 [0] 18 3" xfId="2909" xr:uid="{00000000-0005-0000-0000-0000690B0000}"/>
    <cellStyle name="쉼표 [0] 18 3 2" xfId="2910" xr:uid="{00000000-0005-0000-0000-00006A0B0000}"/>
    <cellStyle name="쉼표 [0] 18 3 2 2" xfId="2911" xr:uid="{00000000-0005-0000-0000-00006B0B0000}"/>
    <cellStyle name="쉼표 [0] 18 3 2 2 2" xfId="2912" xr:uid="{00000000-0005-0000-0000-00006C0B0000}"/>
    <cellStyle name="쉼표 [0] 18 3 2 3" xfId="2913" xr:uid="{00000000-0005-0000-0000-00006D0B0000}"/>
    <cellStyle name="쉼표 [0] 18 3 2 3 2" xfId="2914" xr:uid="{00000000-0005-0000-0000-00006E0B0000}"/>
    <cellStyle name="쉼표 [0] 18 3 2 4" xfId="2915" xr:uid="{00000000-0005-0000-0000-00006F0B0000}"/>
    <cellStyle name="쉼표 [0] 18 3 2 4 2" xfId="2916" xr:uid="{00000000-0005-0000-0000-0000700B0000}"/>
    <cellStyle name="쉼표 [0] 18 3 2 5" xfId="2917" xr:uid="{00000000-0005-0000-0000-0000710B0000}"/>
    <cellStyle name="쉼표 [0] 18 3 3" xfId="2918" xr:uid="{00000000-0005-0000-0000-0000720B0000}"/>
    <cellStyle name="쉼표 [0] 18 3 3 2" xfId="2919" xr:uid="{00000000-0005-0000-0000-0000730B0000}"/>
    <cellStyle name="쉼표 [0] 18 3 4" xfId="2920" xr:uid="{00000000-0005-0000-0000-0000740B0000}"/>
    <cellStyle name="쉼표 [0] 18 3 4 2" xfId="2921" xr:uid="{00000000-0005-0000-0000-0000750B0000}"/>
    <cellStyle name="쉼표 [0] 18 3 5" xfId="2922" xr:uid="{00000000-0005-0000-0000-0000760B0000}"/>
    <cellStyle name="쉼표 [0] 18 3 5 2" xfId="2923" xr:uid="{00000000-0005-0000-0000-0000770B0000}"/>
    <cellStyle name="쉼표 [0] 18 3 6" xfId="2924" xr:uid="{00000000-0005-0000-0000-0000780B0000}"/>
    <cellStyle name="쉼표 [0] 18 4" xfId="2925" xr:uid="{00000000-0005-0000-0000-0000790B0000}"/>
    <cellStyle name="쉼표 [0] 18 4 2" xfId="2926" xr:uid="{00000000-0005-0000-0000-00007A0B0000}"/>
    <cellStyle name="쉼표 [0] 18 4 2 2" xfId="2927" xr:uid="{00000000-0005-0000-0000-00007B0B0000}"/>
    <cellStyle name="쉼표 [0] 18 4 3" xfId="2928" xr:uid="{00000000-0005-0000-0000-00007C0B0000}"/>
    <cellStyle name="쉼표 [0] 18 4 3 2" xfId="2929" xr:uid="{00000000-0005-0000-0000-00007D0B0000}"/>
    <cellStyle name="쉼표 [0] 18 4 4" xfId="2930" xr:uid="{00000000-0005-0000-0000-00007E0B0000}"/>
    <cellStyle name="쉼표 [0] 18 4 4 2" xfId="2931" xr:uid="{00000000-0005-0000-0000-00007F0B0000}"/>
    <cellStyle name="쉼표 [0] 18 4 5" xfId="2932" xr:uid="{00000000-0005-0000-0000-0000800B0000}"/>
    <cellStyle name="쉼표 [0] 18 5" xfId="2933" xr:uid="{00000000-0005-0000-0000-0000810B0000}"/>
    <cellStyle name="쉼표 [0] 18 5 2" xfId="2934" xr:uid="{00000000-0005-0000-0000-0000820B0000}"/>
    <cellStyle name="쉼표 [0] 18 6" xfId="2935" xr:uid="{00000000-0005-0000-0000-0000830B0000}"/>
    <cellStyle name="쉼표 [0] 18 6 2" xfId="2936" xr:uid="{00000000-0005-0000-0000-0000840B0000}"/>
    <cellStyle name="쉼표 [0] 18 7" xfId="2937" xr:uid="{00000000-0005-0000-0000-0000850B0000}"/>
    <cellStyle name="쉼표 [0] 18 7 2" xfId="2938" xr:uid="{00000000-0005-0000-0000-0000860B0000}"/>
    <cellStyle name="쉼표 [0] 18 8" xfId="2939" xr:uid="{00000000-0005-0000-0000-0000870B0000}"/>
    <cellStyle name="쉼표 [0] 19" xfId="2940" xr:uid="{00000000-0005-0000-0000-0000880B0000}"/>
    <cellStyle name="쉼표 [0] 19 2" xfId="2941" xr:uid="{00000000-0005-0000-0000-0000890B0000}"/>
    <cellStyle name="쉼표 [0] 2" xfId="3841" xr:uid="{00000000-0005-0000-0000-00008A0B0000}"/>
    <cellStyle name="쉼표 [0] 2 2" xfId="2942" xr:uid="{00000000-0005-0000-0000-00008B0B0000}"/>
    <cellStyle name="쉼표 [0] 2 2 2" xfId="2943" xr:uid="{00000000-0005-0000-0000-00008C0B0000}"/>
    <cellStyle name="쉼표 [0] 2 2 2 2" xfId="2944" xr:uid="{00000000-0005-0000-0000-00008D0B0000}"/>
    <cellStyle name="쉼표 [0] 2 2 2 3" xfId="2945" xr:uid="{00000000-0005-0000-0000-00008E0B0000}"/>
    <cellStyle name="쉼표 [0] 2 2 2 4" xfId="3858" xr:uid="{00000000-0005-0000-0000-00008F0B0000}"/>
    <cellStyle name="쉼표 [0] 2 2 3" xfId="2946" xr:uid="{00000000-0005-0000-0000-0000900B0000}"/>
    <cellStyle name="쉼표 [0] 2 2 3 2" xfId="2947" xr:uid="{00000000-0005-0000-0000-0000910B0000}"/>
    <cellStyle name="쉼표 [0] 2 2 6" xfId="2948" xr:uid="{00000000-0005-0000-0000-0000920B0000}"/>
    <cellStyle name="쉼표 [0] 2 3" xfId="2949" xr:uid="{00000000-0005-0000-0000-0000930B0000}"/>
    <cellStyle name="쉼표 [0] 2 3 2" xfId="3860" xr:uid="{00000000-0005-0000-0000-0000940B0000}"/>
    <cellStyle name="쉼표 [0] 2 3 3" xfId="3861" xr:uid="{00000000-0005-0000-0000-0000950B0000}"/>
    <cellStyle name="쉼표 [0] 2 3 4" xfId="3859" xr:uid="{00000000-0005-0000-0000-0000960B0000}"/>
    <cellStyle name="쉼표 [0] 2 4" xfId="2950" xr:uid="{00000000-0005-0000-0000-0000970B0000}"/>
    <cellStyle name="쉼표 [0] 2 4 2" xfId="3863" xr:uid="{00000000-0005-0000-0000-0000980B0000}"/>
    <cellStyle name="쉼표 [0] 2 4 3" xfId="3864" xr:uid="{00000000-0005-0000-0000-0000990B0000}"/>
    <cellStyle name="쉼표 [0] 2 4 4" xfId="3862" xr:uid="{00000000-0005-0000-0000-00009A0B0000}"/>
    <cellStyle name="쉼표 [0] 2 5" xfId="2951" xr:uid="{00000000-0005-0000-0000-00009B0B0000}"/>
    <cellStyle name="쉼표 [0] 2 5 2" xfId="3865" xr:uid="{00000000-0005-0000-0000-00009C0B0000}"/>
    <cellStyle name="쉼표 [0] 2 6" xfId="3866" xr:uid="{00000000-0005-0000-0000-00009D0B0000}"/>
    <cellStyle name="쉼표 [0] 2 6 2" xfId="3867" xr:uid="{00000000-0005-0000-0000-00009E0B0000}"/>
    <cellStyle name="쉼표 [0] 2 7" xfId="3868" xr:uid="{00000000-0005-0000-0000-00009F0B0000}"/>
    <cellStyle name="쉼표 [0] 2 7 2" xfId="3869" xr:uid="{00000000-0005-0000-0000-0000A00B0000}"/>
    <cellStyle name="쉼표 [0] 2 8" xfId="3870" xr:uid="{00000000-0005-0000-0000-0000A10B0000}"/>
    <cellStyle name="쉼표 [0] 20" xfId="2952" xr:uid="{00000000-0005-0000-0000-0000A20B0000}"/>
    <cellStyle name="쉼표 [0] 20 2" xfId="2953" xr:uid="{00000000-0005-0000-0000-0000A30B0000}"/>
    <cellStyle name="쉼표 [0] 20 3" xfId="2954" xr:uid="{00000000-0005-0000-0000-0000A40B0000}"/>
    <cellStyle name="쉼표 [0] 21" xfId="2955" xr:uid="{00000000-0005-0000-0000-0000A50B0000}"/>
    <cellStyle name="쉼표 [0] 21 2" xfId="2956" xr:uid="{00000000-0005-0000-0000-0000A60B0000}"/>
    <cellStyle name="쉼표 [0] 21 2 2" xfId="2957" xr:uid="{00000000-0005-0000-0000-0000A70B0000}"/>
    <cellStyle name="쉼표 [0] 21 3" xfId="2958" xr:uid="{00000000-0005-0000-0000-0000A80B0000}"/>
    <cellStyle name="쉼표 [0] 21 3 2" xfId="2959" xr:uid="{00000000-0005-0000-0000-0000A90B0000}"/>
    <cellStyle name="쉼표 [0] 21 4" xfId="2960" xr:uid="{00000000-0005-0000-0000-0000AA0B0000}"/>
    <cellStyle name="쉼표 [0] 21 4 2" xfId="2961" xr:uid="{00000000-0005-0000-0000-0000AB0B0000}"/>
    <cellStyle name="쉼표 [0] 21 5" xfId="2962" xr:uid="{00000000-0005-0000-0000-0000AC0B0000}"/>
    <cellStyle name="쉼표 [0] 22" xfId="2963" xr:uid="{00000000-0005-0000-0000-0000AD0B0000}"/>
    <cellStyle name="쉼표 [0] 3" xfId="2964" xr:uid="{00000000-0005-0000-0000-0000AE0B0000}"/>
    <cellStyle name="쉼표 [0] 3 2" xfId="2965" xr:uid="{00000000-0005-0000-0000-0000AF0B0000}"/>
    <cellStyle name="쉼표 [0] 3 2 2" xfId="2966" xr:uid="{00000000-0005-0000-0000-0000B00B0000}"/>
    <cellStyle name="쉼표 [0] 3 2 2 2" xfId="3872" xr:uid="{00000000-0005-0000-0000-0000B10B0000}"/>
    <cellStyle name="쉼표 [0] 3 2 3" xfId="2967" xr:uid="{00000000-0005-0000-0000-0000B20B0000}"/>
    <cellStyle name="쉼표 [0] 3 2 3 2" xfId="3873" xr:uid="{00000000-0005-0000-0000-0000B30B0000}"/>
    <cellStyle name="쉼표 [0] 3 2 4" xfId="2968" xr:uid="{00000000-0005-0000-0000-0000B40B0000}"/>
    <cellStyle name="쉼표 [0] 3 2 5" xfId="3871" xr:uid="{00000000-0005-0000-0000-0000B50B0000}"/>
    <cellStyle name="쉼표 [0] 3 3" xfId="2969" xr:uid="{00000000-0005-0000-0000-0000B60B0000}"/>
    <cellStyle name="쉼표 [0] 3 4" xfId="2970" xr:uid="{00000000-0005-0000-0000-0000B70B0000}"/>
    <cellStyle name="쉼표 [0] 3 4 10" xfId="2971" xr:uid="{00000000-0005-0000-0000-0000B80B0000}"/>
    <cellStyle name="쉼표 [0] 3 4 10 2" xfId="2972" xr:uid="{00000000-0005-0000-0000-0000B90B0000}"/>
    <cellStyle name="쉼표 [0] 3 4 11" xfId="2973" xr:uid="{00000000-0005-0000-0000-0000BA0B0000}"/>
    <cellStyle name="쉼표 [0] 3 4 11 2" xfId="2974" xr:uid="{00000000-0005-0000-0000-0000BB0B0000}"/>
    <cellStyle name="쉼표 [0] 3 4 12" xfId="2975" xr:uid="{00000000-0005-0000-0000-0000BC0B0000}"/>
    <cellStyle name="쉼표 [0] 3 4 12 2" xfId="2976" xr:uid="{00000000-0005-0000-0000-0000BD0B0000}"/>
    <cellStyle name="쉼표 [0] 3 4 13" xfId="2977" xr:uid="{00000000-0005-0000-0000-0000BE0B0000}"/>
    <cellStyle name="쉼표 [0] 3 4 13 2" xfId="2978" xr:uid="{00000000-0005-0000-0000-0000BF0B0000}"/>
    <cellStyle name="쉼표 [0] 3 4 14" xfId="2979" xr:uid="{00000000-0005-0000-0000-0000C00B0000}"/>
    <cellStyle name="쉼표 [0] 3 4 14 2" xfId="2980" xr:uid="{00000000-0005-0000-0000-0000C10B0000}"/>
    <cellStyle name="쉼표 [0] 3 4 15" xfId="2981" xr:uid="{00000000-0005-0000-0000-0000C20B0000}"/>
    <cellStyle name="쉼표 [0] 3 4 15 2" xfId="2982" xr:uid="{00000000-0005-0000-0000-0000C30B0000}"/>
    <cellStyle name="쉼표 [0] 3 4 2" xfId="2983" xr:uid="{00000000-0005-0000-0000-0000C40B0000}"/>
    <cellStyle name="쉼표 [0] 3 4 2 2" xfId="2984" xr:uid="{00000000-0005-0000-0000-0000C50B0000}"/>
    <cellStyle name="쉼표 [0] 3 4 2 2 2" xfId="2985" xr:uid="{00000000-0005-0000-0000-0000C60B0000}"/>
    <cellStyle name="쉼표 [0] 3 4 3" xfId="2986" xr:uid="{00000000-0005-0000-0000-0000C70B0000}"/>
    <cellStyle name="쉼표 [0] 3 4 3 2" xfId="2987" xr:uid="{00000000-0005-0000-0000-0000C80B0000}"/>
    <cellStyle name="쉼표 [0] 3 4 4" xfId="2988" xr:uid="{00000000-0005-0000-0000-0000C90B0000}"/>
    <cellStyle name="쉼표 [0] 3 4 4 2" xfId="2989" xr:uid="{00000000-0005-0000-0000-0000CA0B0000}"/>
    <cellStyle name="쉼표 [0] 3 4 5" xfId="2990" xr:uid="{00000000-0005-0000-0000-0000CB0B0000}"/>
    <cellStyle name="쉼표 [0] 3 4 5 2" xfId="2991" xr:uid="{00000000-0005-0000-0000-0000CC0B0000}"/>
    <cellStyle name="쉼표 [0] 3 4 6" xfId="2992" xr:uid="{00000000-0005-0000-0000-0000CD0B0000}"/>
    <cellStyle name="쉼표 [0] 3 4 6 2" xfId="2993" xr:uid="{00000000-0005-0000-0000-0000CE0B0000}"/>
    <cellStyle name="쉼표 [0] 3 4 7" xfId="2994" xr:uid="{00000000-0005-0000-0000-0000CF0B0000}"/>
    <cellStyle name="쉼표 [0] 3 4 7 2" xfId="2995" xr:uid="{00000000-0005-0000-0000-0000D00B0000}"/>
    <cellStyle name="쉼표 [0] 3 4 8" xfId="2996" xr:uid="{00000000-0005-0000-0000-0000D10B0000}"/>
    <cellStyle name="쉼표 [0] 3 4 8 2" xfId="2997" xr:uid="{00000000-0005-0000-0000-0000D20B0000}"/>
    <cellStyle name="쉼표 [0] 3 4 9" xfId="2998" xr:uid="{00000000-0005-0000-0000-0000D30B0000}"/>
    <cellStyle name="쉼표 [0] 3 4 9 2" xfId="2999" xr:uid="{00000000-0005-0000-0000-0000D40B0000}"/>
    <cellStyle name="쉼표 [0] 3 5" xfId="3000" xr:uid="{00000000-0005-0000-0000-0000D50B0000}"/>
    <cellStyle name="쉼표 [0] 3 5 2" xfId="3001" xr:uid="{00000000-0005-0000-0000-0000D60B0000}"/>
    <cellStyle name="쉼표 [0] 3 6" xfId="3002" xr:uid="{00000000-0005-0000-0000-0000D70B0000}"/>
    <cellStyle name="쉼표 [0] 4" xfId="3003" xr:uid="{00000000-0005-0000-0000-0000D80B0000}"/>
    <cellStyle name="쉼표 [0] 4 2" xfId="3875" xr:uid="{00000000-0005-0000-0000-0000D90B0000}"/>
    <cellStyle name="쉼표 [0] 4 3" xfId="3876" xr:uid="{00000000-0005-0000-0000-0000DA0B0000}"/>
    <cellStyle name="쉼표 [0] 4 4" xfId="3874" xr:uid="{00000000-0005-0000-0000-0000DB0B0000}"/>
    <cellStyle name="쉼표 [0] 5" xfId="3004" xr:uid="{00000000-0005-0000-0000-0000DC0B0000}"/>
    <cellStyle name="쉼표 [0] 6" xfId="3005" xr:uid="{00000000-0005-0000-0000-0000DD0B0000}"/>
    <cellStyle name="쉼표 [0] 6 2" xfId="3878" xr:uid="{00000000-0005-0000-0000-0000DE0B0000}"/>
    <cellStyle name="쉼표 [0] 6 3" xfId="3877" xr:uid="{00000000-0005-0000-0000-0000DF0B0000}"/>
    <cellStyle name="쉼표 [0] 7" xfId="3006" xr:uid="{00000000-0005-0000-0000-0000E00B0000}"/>
    <cellStyle name="쉼표 [0] 7 2" xfId="3879" xr:uid="{00000000-0005-0000-0000-0000E10B0000}"/>
    <cellStyle name="쉼표 [0] 7 2 2" xfId="3880" xr:uid="{00000000-0005-0000-0000-0000E20B0000}"/>
    <cellStyle name="쉼표 [0] 7 3" xfId="3881" xr:uid="{00000000-0005-0000-0000-0000E30B0000}"/>
    <cellStyle name="쉼표 [0] 7 4" xfId="3837" xr:uid="{00000000-0005-0000-0000-0000E40B0000}"/>
    <cellStyle name="쉼표 [0] 72" xfId="3844" xr:uid="{00000000-0005-0000-0000-0000E50B0000}"/>
    <cellStyle name="쉼표 [0] 8" xfId="3007" xr:uid="{00000000-0005-0000-0000-0000E60B0000}"/>
    <cellStyle name="쉼표 [0] 8 2" xfId="3882" xr:uid="{00000000-0005-0000-0000-0000E70B0000}"/>
    <cellStyle name="쉼표 [0] 8 2 2" xfId="3883" xr:uid="{00000000-0005-0000-0000-0000E80B0000}"/>
    <cellStyle name="쉼표 [0] 8 3" xfId="3884" xr:uid="{00000000-0005-0000-0000-0000E90B0000}"/>
    <cellStyle name="쉼표 [0] 9" xfId="3008" xr:uid="{00000000-0005-0000-0000-0000EA0B0000}"/>
    <cellStyle name="쉼표 [0] 9 2" xfId="3885" xr:uid="{00000000-0005-0000-0000-0000EB0B0000}"/>
    <cellStyle name="쉼표 [0] 98 2" xfId="3846" xr:uid="{00000000-0005-0000-0000-0000EC0B0000}"/>
    <cellStyle name="쉼표 10" xfId="3009" xr:uid="{00000000-0005-0000-0000-0000ED0B0000}"/>
    <cellStyle name="쉼표 11" xfId="3010" xr:uid="{00000000-0005-0000-0000-0000EE0B0000}"/>
    <cellStyle name="쉼표 12" xfId="3011" xr:uid="{00000000-0005-0000-0000-0000EF0B0000}"/>
    <cellStyle name="쉼표 13" xfId="3012" xr:uid="{00000000-0005-0000-0000-0000F00B0000}"/>
    <cellStyle name="쉼표 14" xfId="3013" xr:uid="{00000000-0005-0000-0000-0000F10B0000}"/>
    <cellStyle name="쉼표 15" xfId="3014" xr:uid="{00000000-0005-0000-0000-0000F20B0000}"/>
    <cellStyle name="쉼표 16" xfId="3015" xr:uid="{00000000-0005-0000-0000-0000F30B0000}"/>
    <cellStyle name="쉼표 17" xfId="3016" xr:uid="{00000000-0005-0000-0000-0000F40B0000}"/>
    <cellStyle name="쉼표 17 10" xfId="3017" xr:uid="{00000000-0005-0000-0000-0000F50B0000}"/>
    <cellStyle name="쉼표 17 10 2" xfId="3018" xr:uid="{00000000-0005-0000-0000-0000F60B0000}"/>
    <cellStyle name="쉼표 17 11" xfId="3019" xr:uid="{00000000-0005-0000-0000-0000F70B0000}"/>
    <cellStyle name="쉼표 17 11 2" xfId="3020" xr:uid="{00000000-0005-0000-0000-0000F80B0000}"/>
    <cellStyle name="쉼표 17 12" xfId="3021" xr:uid="{00000000-0005-0000-0000-0000F90B0000}"/>
    <cellStyle name="쉼표 17 12 2" xfId="3022" xr:uid="{00000000-0005-0000-0000-0000FA0B0000}"/>
    <cellStyle name="쉼표 17 13" xfId="3023" xr:uid="{00000000-0005-0000-0000-0000FB0B0000}"/>
    <cellStyle name="쉼표 17 13 2" xfId="3024" xr:uid="{00000000-0005-0000-0000-0000FC0B0000}"/>
    <cellStyle name="쉼표 17 14" xfId="3025" xr:uid="{00000000-0005-0000-0000-0000FD0B0000}"/>
    <cellStyle name="쉼표 17 14 2" xfId="3026" xr:uid="{00000000-0005-0000-0000-0000FE0B0000}"/>
    <cellStyle name="쉼표 17 15" xfId="3027" xr:uid="{00000000-0005-0000-0000-0000FF0B0000}"/>
    <cellStyle name="쉼표 17 15 2" xfId="3028" xr:uid="{00000000-0005-0000-0000-0000000C0000}"/>
    <cellStyle name="쉼표 17 2" xfId="3029" xr:uid="{00000000-0005-0000-0000-0000010C0000}"/>
    <cellStyle name="쉼표 17 2 2" xfId="3030" xr:uid="{00000000-0005-0000-0000-0000020C0000}"/>
    <cellStyle name="쉼표 17 2 2 2" xfId="3031" xr:uid="{00000000-0005-0000-0000-0000030C0000}"/>
    <cellStyle name="쉼표 17 3" xfId="3032" xr:uid="{00000000-0005-0000-0000-0000040C0000}"/>
    <cellStyle name="쉼표 17 3 2" xfId="3033" xr:uid="{00000000-0005-0000-0000-0000050C0000}"/>
    <cellStyle name="쉼표 17 4" xfId="3034" xr:uid="{00000000-0005-0000-0000-0000060C0000}"/>
    <cellStyle name="쉼표 17 4 2" xfId="3035" xr:uid="{00000000-0005-0000-0000-0000070C0000}"/>
    <cellStyle name="쉼표 17 5" xfId="3036" xr:uid="{00000000-0005-0000-0000-0000080C0000}"/>
    <cellStyle name="쉼표 17 5 2" xfId="3037" xr:uid="{00000000-0005-0000-0000-0000090C0000}"/>
    <cellStyle name="쉼표 17 6" xfId="3038" xr:uid="{00000000-0005-0000-0000-00000A0C0000}"/>
    <cellStyle name="쉼표 17 6 2" xfId="3039" xr:uid="{00000000-0005-0000-0000-00000B0C0000}"/>
    <cellStyle name="쉼표 17 7" xfId="3040" xr:uid="{00000000-0005-0000-0000-00000C0C0000}"/>
    <cellStyle name="쉼표 17 7 2" xfId="3041" xr:uid="{00000000-0005-0000-0000-00000D0C0000}"/>
    <cellStyle name="쉼표 17 8" xfId="3042" xr:uid="{00000000-0005-0000-0000-00000E0C0000}"/>
    <cellStyle name="쉼표 17 8 2" xfId="3043" xr:uid="{00000000-0005-0000-0000-00000F0C0000}"/>
    <cellStyle name="쉼표 17 9" xfId="3044" xr:uid="{00000000-0005-0000-0000-0000100C0000}"/>
    <cellStyle name="쉼표 17 9 2" xfId="3045" xr:uid="{00000000-0005-0000-0000-0000110C0000}"/>
    <cellStyle name="쉼표 18" xfId="3046" xr:uid="{00000000-0005-0000-0000-0000120C0000}"/>
    <cellStyle name="쉼표 18 10" xfId="3047" xr:uid="{00000000-0005-0000-0000-0000130C0000}"/>
    <cellStyle name="쉼표 18 10 2" xfId="3048" xr:uid="{00000000-0005-0000-0000-0000140C0000}"/>
    <cellStyle name="쉼표 18 11" xfId="3049" xr:uid="{00000000-0005-0000-0000-0000150C0000}"/>
    <cellStyle name="쉼표 18 11 2" xfId="3050" xr:uid="{00000000-0005-0000-0000-0000160C0000}"/>
    <cellStyle name="쉼표 18 12" xfId="3051" xr:uid="{00000000-0005-0000-0000-0000170C0000}"/>
    <cellStyle name="쉼표 18 12 2" xfId="3052" xr:uid="{00000000-0005-0000-0000-0000180C0000}"/>
    <cellStyle name="쉼표 18 13" xfId="3053" xr:uid="{00000000-0005-0000-0000-0000190C0000}"/>
    <cellStyle name="쉼표 18 13 2" xfId="3054" xr:uid="{00000000-0005-0000-0000-00001A0C0000}"/>
    <cellStyle name="쉼표 18 14" xfId="3055" xr:uid="{00000000-0005-0000-0000-00001B0C0000}"/>
    <cellStyle name="쉼표 18 14 2" xfId="3056" xr:uid="{00000000-0005-0000-0000-00001C0C0000}"/>
    <cellStyle name="쉼표 18 15" xfId="3057" xr:uid="{00000000-0005-0000-0000-00001D0C0000}"/>
    <cellStyle name="쉼표 18 15 2" xfId="3058" xr:uid="{00000000-0005-0000-0000-00001E0C0000}"/>
    <cellStyle name="쉼표 18 2" xfId="3059" xr:uid="{00000000-0005-0000-0000-00001F0C0000}"/>
    <cellStyle name="쉼표 18 2 2" xfId="3060" xr:uid="{00000000-0005-0000-0000-0000200C0000}"/>
    <cellStyle name="쉼표 18 2 2 2" xfId="3061" xr:uid="{00000000-0005-0000-0000-0000210C0000}"/>
    <cellStyle name="쉼표 18 3" xfId="3062" xr:uid="{00000000-0005-0000-0000-0000220C0000}"/>
    <cellStyle name="쉼표 18 3 2" xfId="3063" xr:uid="{00000000-0005-0000-0000-0000230C0000}"/>
    <cellStyle name="쉼표 18 4" xfId="3064" xr:uid="{00000000-0005-0000-0000-0000240C0000}"/>
    <cellStyle name="쉼표 18 4 2" xfId="3065" xr:uid="{00000000-0005-0000-0000-0000250C0000}"/>
    <cellStyle name="쉼표 18 5" xfId="3066" xr:uid="{00000000-0005-0000-0000-0000260C0000}"/>
    <cellStyle name="쉼표 18 5 2" xfId="3067" xr:uid="{00000000-0005-0000-0000-0000270C0000}"/>
    <cellStyle name="쉼표 18 6" xfId="3068" xr:uid="{00000000-0005-0000-0000-0000280C0000}"/>
    <cellStyle name="쉼표 18 6 2" xfId="3069" xr:uid="{00000000-0005-0000-0000-0000290C0000}"/>
    <cellStyle name="쉼표 18 7" xfId="3070" xr:uid="{00000000-0005-0000-0000-00002A0C0000}"/>
    <cellStyle name="쉼표 18 7 2" xfId="3071" xr:uid="{00000000-0005-0000-0000-00002B0C0000}"/>
    <cellStyle name="쉼표 18 8" xfId="3072" xr:uid="{00000000-0005-0000-0000-00002C0C0000}"/>
    <cellStyle name="쉼표 18 8 2" xfId="3073" xr:uid="{00000000-0005-0000-0000-00002D0C0000}"/>
    <cellStyle name="쉼표 18 9" xfId="3074" xr:uid="{00000000-0005-0000-0000-00002E0C0000}"/>
    <cellStyle name="쉼표 18 9 2" xfId="3075" xr:uid="{00000000-0005-0000-0000-00002F0C0000}"/>
    <cellStyle name="쉼표 19" xfId="3076" xr:uid="{00000000-0005-0000-0000-0000300C0000}"/>
    <cellStyle name="쉼표 2" xfId="3077" xr:uid="{00000000-0005-0000-0000-0000310C0000}"/>
    <cellStyle name="쉼표 2 2" xfId="3078" xr:uid="{00000000-0005-0000-0000-0000320C0000}"/>
    <cellStyle name="쉼표 2 2 2" xfId="3079" xr:uid="{00000000-0005-0000-0000-0000330C0000}"/>
    <cellStyle name="쉼표 2 3" xfId="3080" xr:uid="{00000000-0005-0000-0000-0000340C0000}"/>
    <cellStyle name="쉼표 2 4" xfId="3081" xr:uid="{00000000-0005-0000-0000-0000350C0000}"/>
    <cellStyle name="쉼표 2 4 10" xfId="3082" xr:uid="{00000000-0005-0000-0000-0000360C0000}"/>
    <cellStyle name="쉼표 2 4 10 2" xfId="3083" xr:uid="{00000000-0005-0000-0000-0000370C0000}"/>
    <cellStyle name="쉼표 2 4 11" xfId="3084" xr:uid="{00000000-0005-0000-0000-0000380C0000}"/>
    <cellStyle name="쉼표 2 4 11 2" xfId="3085" xr:uid="{00000000-0005-0000-0000-0000390C0000}"/>
    <cellStyle name="쉼표 2 4 12" xfId="3086" xr:uid="{00000000-0005-0000-0000-00003A0C0000}"/>
    <cellStyle name="쉼표 2 4 12 2" xfId="3087" xr:uid="{00000000-0005-0000-0000-00003B0C0000}"/>
    <cellStyle name="쉼표 2 4 13" xfId="3088" xr:uid="{00000000-0005-0000-0000-00003C0C0000}"/>
    <cellStyle name="쉼표 2 4 13 2" xfId="3089" xr:uid="{00000000-0005-0000-0000-00003D0C0000}"/>
    <cellStyle name="쉼표 2 4 14" xfId="3090" xr:uid="{00000000-0005-0000-0000-00003E0C0000}"/>
    <cellStyle name="쉼표 2 4 14 2" xfId="3091" xr:uid="{00000000-0005-0000-0000-00003F0C0000}"/>
    <cellStyle name="쉼표 2 4 15" xfId="3092" xr:uid="{00000000-0005-0000-0000-0000400C0000}"/>
    <cellStyle name="쉼표 2 4 15 2" xfId="3093" xr:uid="{00000000-0005-0000-0000-0000410C0000}"/>
    <cellStyle name="쉼표 2 4 2" xfId="3094" xr:uid="{00000000-0005-0000-0000-0000420C0000}"/>
    <cellStyle name="쉼표 2 4 2 2" xfId="3095" xr:uid="{00000000-0005-0000-0000-0000430C0000}"/>
    <cellStyle name="쉼표 2 4 2 2 2" xfId="3096" xr:uid="{00000000-0005-0000-0000-0000440C0000}"/>
    <cellStyle name="쉼표 2 4 3" xfId="3097" xr:uid="{00000000-0005-0000-0000-0000450C0000}"/>
    <cellStyle name="쉼표 2 4 3 2" xfId="3098" xr:uid="{00000000-0005-0000-0000-0000460C0000}"/>
    <cellStyle name="쉼표 2 4 4" xfId="3099" xr:uid="{00000000-0005-0000-0000-0000470C0000}"/>
    <cellStyle name="쉼표 2 4 4 2" xfId="3100" xr:uid="{00000000-0005-0000-0000-0000480C0000}"/>
    <cellStyle name="쉼표 2 4 5" xfId="3101" xr:uid="{00000000-0005-0000-0000-0000490C0000}"/>
    <cellStyle name="쉼표 2 4 5 2" xfId="3102" xr:uid="{00000000-0005-0000-0000-00004A0C0000}"/>
    <cellStyle name="쉼표 2 4 6" xfId="3103" xr:uid="{00000000-0005-0000-0000-00004B0C0000}"/>
    <cellStyle name="쉼표 2 4 6 2" xfId="3104" xr:uid="{00000000-0005-0000-0000-00004C0C0000}"/>
    <cellStyle name="쉼표 2 4 7" xfId="3105" xr:uid="{00000000-0005-0000-0000-00004D0C0000}"/>
    <cellStyle name="쉼표 2 4 7 2" xfId="3106" xr:uid="{00000000-0005-0000-0000-00004E0C0000}"/>
    <cellStyle name="쉼표 2 4 8" xfId="3107" xr:uid="{00000000-0005-0000-0000-00004F0C0000}"/>
    <cellStyle name="쉼표 2 4 8 2" xfId="3108" xr:uid="{00000000-0005-0000-0000-0000500C0000}"/>
    <cellStyle name="쉼표 2 4 9" xfId="3109" xr:uid="{00000000-0005-0000-0000-0000510C0000}"/>
    <cellStyle name="쉼표 2 4 9 2" xfId="3110" xr:uid="{00000000-0005-0000-0000-0000520C0000}"/>
    <cellStyle name="쉼표 2 5" xfId="3111" xr:uid="{00000000-0005-0000-0000-0000530C0000}"/>
    <cellStyle name="쉼표 2 5 2" xfId="3112" xr:uid="{00000000-0005-0000-0000-0000540C0000}"/>
    <cellStyle name="쉼표 2 6" xfId="3113" xr:uid="{00000000-0005-0000-0000-0000550C0000}"/>
    <cellStyle name="쉼표 2 7" xfId="3840" xr:uid="{00000000-0005-0000-0000-0000560C0000}"/>
    <cellStyle name="쉼표 20" xfId="3114" xr:uid="{00000000-0005-0000-0000-0000570C0000}"/>
    <cellStyle name="쉼표 21" xfId="3115" xr:uid="{00000000-0005-0000-0000-0000580C0000}"/>
    <cellStyle name="쉼표 22" xfId="3116" xr:uid="{00000000-0005-0000-0000-0000590C0000}"/>
    <cellStyle name="쉼표 23" xfId="3117" xr:uid="{00000000-0005-0000-0000-00005A0C0000}"/>
    <cellStyle name="쉼표 24" xfId="3118" xr:uid="{00000000-0005-0000-0000-00005B0C0000}"/>
    <cellStyle name="쉼표 25" xfId="3119" xr:uid="{00000000-0005-0000-0000-00005C0C0000}"/>
    <cellStyle name="쉼표 26" xfId="3120" xr:uid="{00000000-0005-0000-0000-00005D0C0000}"/>
    <cellStyle name="쉼표 27" xfId="3121" xr:uid="{00000000-0005-0000-0000-00005E0C0000}"/>
    <cellStyle name="쉼표 28" xfId="3122" xr:uid="{00000000-0005-0000-0000-00005F0C0000}"/>
    <cellStyle name="쉼표 29" xfId="3123" xr:uid="{00000000-0005-0000-0000-0000600C0000}"/>
    <cellStyle name="쉼표 3" xfId="3124" xr:uid="{00000000-0005-0000-0000-0000610C0000}"/>
    <cellStyle name="쉼표 3 2" xfId="3125" xr:uid="{00000000-0005-0000-0000-0000620C0000}"/>
    <cellStyle name="쉼표 3 3" xfId="3126" xr:uid="{00000000-0005-0000-0000-0000630C0000}"/>
    <cellStyle name="쉼표 3 4" xfId="3127" xr:uid="{00000000-0005-0000-0000-0000640C0000}"/>
    <cellStyle name="쉼표 30" xfId="3128" xr:uid="{00000000-0005-0000-0000-0000650C0000}"/>
    <cellStyle name="쉼표 31" xfId="3129" xr:uid="{00000000-0005-0000-0000-0000660C0000}"/>
    <cellStyle name="쉼표 32" xfId="3130" xr:uid="{00000000-0005-0000-0000-0000670C0000}"/>
    <cellStyle name="쉼표 33" xfId="3131" xr:uid="{00000000-0005-0000-0000-0000680C0000}"/>
    <cellStyle name="쉼표 34" xfId="3132" xr:uid="{00000000-0005-0000-0000-0000690C0000}"/>
    <cellStyle name="쉼표 35" xfId="3133" xr:uid="{00000000-0005-0000-0000-00006A0C0000}"/>
    <cellStyle name="쉼표 36" xfId="3134" xr:uid="{00000000-0005-0000-0000-00006B0C0000}"/>
    <cellStyle name="쉼표 37" xfId="3135" xr:uid="{00000000-0005-0000-0000-00006C0C0000}"/>
    <cellStyle name="쉼표 38" xfId="3136" xr:uid="{00000000-0005-0000-0000-00006D0C0000}"/>
    <cellStyle name="쉼표 39" xfId="3137" xr:uid="{00000000-0005-0000-0000-00006E0C0000}"/>
    <cellStyle name="쉼표 4" xfId="3138" xr:uid="{00000000-0005-0000-0000-00006F0C0000}"/>
    <cellStyle name="쉼표 4 2" xfId="3139" xr:uid="{00000000-0005-0000-0000-0000700C0000}"/>
    <cellStyle name="쉼표 4 3" xfId="3140" xr:uid="{00000000-0005-0000-0000-0000710C0000}"/>
    <cellStyle name="쉼표 4 4" xfId="3141" xr:uid="{00000000-0005-0000-0000-0000720C0000}"/>
    <cellStyle name="쉼표 40" xfId="3142" xr:uid="{00000000-0005-0000-0000-0000730C0000}"/>
    <cellStyle name="쉼표 41" xfId="3143" xr:uid="{00000000-0005-0000-0000-0000740C0000}"/>
    <cellStyle name="쉼표 42" xfId="3144" xr:uid="{00000000-0005-0000-0000-0000750C0000}"/>
    <cellStyle name="쉼표 43" xfId="3145" xr:uid="{00000000-0005-0000-0000-0000760C0000}"/>
    <cellStyle name="쉼표 44" xfId="3146" xr:uid="{00000000-0005-0000-0000-0000770C0000}"/>
    <cellStyle name="쉼표 45" xfId="3147" xr:uid="{00000000-0005-0000-0000-0000780C0000}"/>
    <cellStyle name="쉼표 46" xfId="3148" xr:uid="{00000000-0005-0000-0000-0000790C0000}"/>
    <cellStyle name="쉼표 47" xfId="3149" xr:uid="{00000000-0005-0000-0000-00007A0C0000}"/>
    <cellStyle name="쉼표 48" xfId="3150" xr:uid="{00000000-0005-0000-0000-00007B0C0000}"/>
    <cellStyle name="쉼표 49" xfId="3151" xr:uid="{00000000-0005-0000-0000-00007C0C0000}"/>
    <cellStyle name="쉼표 5" xfId="3152" xr:uid="{00000000-0005-0000-0000-00007D0C0000}"/>
    <cellStyle name="쉼표 5 2" xfId="3153" xr:uid="{00000000-0005-0000-0000-00007E0C0000}"/>
    <cellStyle name="쉼표 5 3" xfId="3154" xr:uid="{00000000-0005-0000-0000-00007F0C0000}"/>
    <cellStyle name="쉼표 5 4" xfId="3155" xr:uid="{00000000-0005-0000-0000-0000800C0000}"/>
    <cellStyle name="쉼표 50" xfId="3156" xr:uid="{00000000-0005-0000-0000-0000810C0000}"/>
    <cellStyle name="쉼표 51" xfId="3157" xr:uid="{00000000-0005-0000-0000-0000820C0000}"/>
    <cellStyle name="쉼표 52" xfId="3158" xr:uid="{00000000-0005-0000-0000-0000830C0000}"/>
    <cellStyle name="쉼표 53" xfId="3159" xr:uid="{00000000-0005-0000-0000-0000840C0000}"/>
    <cellStyle name="쉼표 54" xfId="3160" xr:uid="{00000000-0005-0000-0000-0000850C0000}"/>
    <cellStyle name="쉼표 55" xfId="3161" xr:uid="{00000000-0005-0000-0000-0000860C0000}"/>
    <cellStyle name="쉼표 56" xfId="3162" xr:uid="{00000000-0005-0000-0000-0000870C0000}"/>
    <cellStyle name="쉼표 57" xfId="3163" xr:uid="{00000000-0005-0000-0000-0000880C0000}"/>
    <cellStyle name="쉼표 58" xfId="3164" xr:uid="{00000000-0005-0000-0000-0000890C0000}"/>
    <cellStyle name="쉼표 6" xfId="3165" xr:uid="{00000000-0005-0000-0000-00008A0C0000}"/>
    <cellStyle name="쉼표 6 2" xfId="3166" xr:uid="{00000000-0005-0000-0000-00008B0C0000}"/>
    <cellStyle name="쉼표 7" xfId="3167" xr:uid="{00000000-0005-0000-0000-00008C0C0000}"/>
    <cellStyle name="쉼표 7 2" xfId="3168" xr:uid="{00000000-0005-0000-0000-00008D0C0000}"/>
    <cellStyle name="쉼표 8" xfId="3169" xr:uid="{00000000-0005-0000-0000-00008E0C0000}"/>
    <cellStyle name="쉼표 9" xfId="3170" xr:uid="{00000000-0005-0000-0000-00008F0C0000}"/>
    <cellStyle name="쉼표 9 2" xfId="3171" xr:uid="{00000000-0005-0000-0000-0000900C0000}"/>
    <cellStyle name="스타일 1" xfId="3172" xr:uid="{00000000-0005-0000-0000-0000910C0000}"/>
    <cellStyle name="스타일 10" xfId="3173" xr:uid="{00000000-0005-0000-0000-0000920C0000}"/>
    <cellStyle name="스타일 11" xfId="3174" xr:uid="{00000000-0005-0000-0000-0000930C0000}"/>
    <cellStyle name="스타일 12" xfId="3175" xr:uid="{00000000-0005-0000-0000-0000940C0000}"/>
    <cellStyle name="스타일 13" xfId="3176" xr:uid="{00000000-0005-0000-0000-0000950C0000}"/>
    <cellStyle name="스타일 14" xfId="3177" xr:uid="{00000000-0005-0000-0000-0000960C0000}"/>
    <cellStyle name="스타일 15" xfId="3178" xr:uid="{00000000-0005-0000-0000-0000970C0000}"/>
    <cellStyle name="스타일 16" xfId="3179" xr:uid="{00000000-0005-0000-0000-0000980C0000}"/>
    <cellStyle name="스타일 17" xfId="3180" xr:uid="{00000000-0005-0000-0000-0000990C0000}"/>
    <cellStyle name="스타일 18" xfId="3181" xr:uid="{00000000-0005-0000-0000-00009A0C0000}"/>
    <cellStyle name="스타일 19" xfId="3182" xr:uid="{00000000-0005-0000-0000-00009B0C0000}"/>
    <cellStyle name="스타일 2" xfId="3183" xr:uid="{00000000-0005-0000-0000-00009C0C0000}"/>
    <cellStyle name="스타일 20" xfId="3184" xr:uid="{00000000-0005-0000-0000-00009D0C0000}"/>
    <cellStyle name="스타일 21" xfId="3185" xr:uid="{00000000-0005-0000-0000-00009E0C0000}"/>
    <cellStyle name="스타일 22" xfId="3186" xr:uid="{00000000-0005-0000-0000-00009F0C0000}"/>
    <cellStyle name="스타일 23" xfId="3187" xr:uid="{00000000-0005-0000-0000-0000A00C0000}"/>
    <cellStyle name="스타일 3" xfId="3188" xr:uid="{00000000-0005-0000-0000-0000A10C0000}"/>
    <cellStyle name="스타일 4" xfId="3189" xr:uid="{00000000-0005-0000-0000-0000A20C0000}"/>
    <cellStyle name="스타일 5" xfId="3190" xr:uid="{00000000-0005-0000-0000-0000A30C0000}"/>
    <cellStyle name="스타일 6" xfId="3191" xr:uid="{00000000-0005-0000-0000-0000A40C0000}"/>
    <cellStyle name="스타일 7" xfId="3192" xr:uid="{00000000-0005-0000-0000-0000A50C0000}"/>
    <cellStyle name="스타일 8" xfId="3193" xr:uid="{00000000-0005-0000-0000-0000A60C0000}"/>
    <cellStyle name="스타일 9" xfId="3194" xr:uid="{00000000-0005-0000-0000-0000A70C0000}"/>
    <cellStyle name="안건회계법인" xfId="3195" xr:uid="{00000000-0005-0000-0000-0000A80C0000}"/>
    <cellStyle name="연결" xfId="3196" xr:uid="{00000000-0005-0000-0000-0000A90C0000}"/>
    <cellStyle name="연결번호" xfId="3197" xr:uid="{00000000-0005-0000-0000-0000AA0C0000}"/>
    <cellStyle name="연결전환2" xfId="3198" xr:uid="{00000000-0005-0000-0000-0000AB0C0000}"/>
    <cellStyle name="연결전환3" xfId="3199" xr:uid="{00000000-0005-0000-0000-0000AC0C0000}"/>
    <cellStyle name="옛체" xfId="3200" xr:uid="{00000000-0005-0000-0000-0000AD0C0000}"/>
    <cellStyle name="왼쪽2" xfId="3201" xr:uid="{00000000-0005-0000-0000-0000AE0C0000}"/>
    <cellStyle name="원" xfId="3202" xr:uid="{00000000-0005-0000-0000-0000AF0C0000}"/>
    <cellStyle name="유1" xfId="3203" xr:uid="{00000000-0005-0000-0000-0000B00C0000}"/>
    <cellStyle name="一般_GARMENT STEP FORM HK" xfId="3204" xr:uid="{00000000-0005-0000-0000-0000B10C0000}"/>
    <cellStyle name="자리수" xfId="3205" xr:uid="{00000000-0005-0000-0000-0000B20C0000}"/>
    <cellStyle name="자리수0" xfId="3206" xr:uid="{00000000-0005-0000-0000-0000B30C0000}"/>
    <cellStyle name="쟟" xfId="3207" xr:uid="{00000000-0005-0000-0000-0000B40C0000}"/>
    <cellStyle name="전화2자리" xfId="3208" xr:uid="{00000000-0005-0000-0000-0000B50C0000}"/>
    <cellStyle name="전화3자리" xfId="3209" xr:uid="{00000000-0005-0000-0000-0000B60C0000}"/>
    <cellStyle name="전화4자리" xfId="3210" xr:uid="{00000000-0005-0000-0000-0000B70C0000}"/>
    <cellStyle name="제목 1(左)" xfId="3211" xr:uid="{00000000-0005-0000-0000-0000B80C0000}"/>
    <cellStyle name="제목 1(中)" xfId="3212" xr:uid="{00000000-0005-0000-0000-0000B90C0000}"/>
    <cellStyle name="제목 2 2" xfId="3213" xr:uid="{00000000-0005-0000-0000-0000BA0C0000}"/>
    <cellStyle name="제목 5" xfId="3214" xr:uid="{00000000-0005-0000-0000-0000BB0C0000}"/>
    <cellStyle name="제목[1 줄]" xfId="3215" xr:uid="{00000000-0005-0000-0000-0000BC0C0000}"/>
    <cellStyle name="제목[2줄 아래]" xfId="3216" xr:uid="{00000000-0005-0000-0000-0000BD0C0000}"/>
    <cellStyle name="제목[2줄 위]" xfId="3217" xr:uid="{00000000-0005-0000-0000-0000BE0C0000}"/>
    <cellStyle name="제목1" xfId="3218" xr:uid="{00000000-0005-0000-0000-0000BF0C0000}"/>
    <cellStyle name="죃" xfId="3219" xr:uid="{00000000-0005-0000-0000-0000C00C0000}"/>
    <cellStyle name="지정되지 않음" xfId="3220" xr:uid="{00000000-0005-0000-0000-0000C10C0000}"/>
    <cellStyle name="千分位[0]_GARMENT STEP FORM HK" xfId="3221" xr:uid="{00000000-0005-0000-0000-0000C20C0000}"/>
    <cellStyle name="千分位_GARMENT STEP FORM HK" xfId="3222" xr:uid="{00000000-0005-0000-0000-0000C30C0000}"/>
    <cellStyle name="콤" xfId="3223" xr:uid="{00000000-0005-0000-0000-0000C40C0000}"/>
    <cellStyle name="콤_Incheon 151 - Interiors summary_madel" xfId="3224" xr:uid="{00000000-0005-0000-0000-0000C50C0000}"/>
    <cellStyle name="콤_Incheon 151 - Interiors summary_madel_Incheon 151 - 06 Interiors F7-F36 (Coded)" xfId="3225" xr:uid="{00000000-0005-0000-0000-0000C60C0000}"/>
    <cellStyle name="콤_Incheon 151_Level 2_madel" xfId="3226" xr:uid="{00000000-0005-0000-0000-0000C70C0000}"/>
    <cellStyle name="콤_Incheon 151_Level 2_madel (3)" xfId="3227" xr:uid="{00000000-0005-0000-0000-0000C80C0000}"/>
    <cellStyle name="콤_Incheon 151_Level 2_madel (3)_Incheon 151 - 06 Interiors F7-F36 (Coded)" xfId="3228" xr:uid="{00000000-0005-0000-0000-0000C90C0000}"/>
    <cellStyle name="콤_Incheon 151-Ground Level (2)" xfId="3229" xr:uid="{00000000-0005-0000-0000-0000CA0C0000}"/>
    <cellStyle name="콤_Incheon 151-Ground Level (2)_Incheon 151 - 06 Interiors F7-F36 (Coded)" xfId="3230" xr:uid="{00000000-0005-0000-0000-0000CB0C0000}"/>
    <cellStyle name="콤_Incheon 151-Level 1_madel  janice-11-27" xfId="3231" xr:uid="{00000000-0005-0000-0000-0000CC0C0000}"/>
    <cellStyle name="콤_Incheon Tower_5f_ jjf" xfId="3232" xr:uid="{00000000-0005-0000-0000-0000CD0C0000}"/>
    <cellStyle name="콤_Incheon Tower_5f_ jjf_Incheon 151 - 06 Interiors F7-F36 (Coded)" xfId="3233" xr:uid="{00000000-0005-0000-0000-0000CE0C0000}"/>
    <cellStyle name="콤_Incheon Tower_5f_ jjfEDITED" xfId="3234" xr:uid="{00000000-0005-0000-0000-0000CF0C0000}"/>
    <cellStyle name="콤_Incheon Tower_B1&amp;B2(Interior finishes)AOL11272008" xfId="3235" xr:uid="{00000000-0005-0000-0000-0000D00C0000}"/>
    <cellStyle name="콤_Incheon Tower_b1_ doors" xfId="3236" xr:uid="{00000000-0005-0000-0000-0000D10C0000}"/>
    <cellStyle name="콤_Incheon Tower_b1_ doors_Incheon 151 - 06 Interiors F7-F36 (Coded)" xfId="3237" xr:uid="{00000000-0005-0000-0000-0000D20C0000}"/>
    <cellStyle name="콤_Incheon Tower_b1_ doors_Incheon Tower_B1&amp;B2(Interior finishes)AOL" xfId="3238" xr:uid="{00000000-0005-0000-0000-0000D30C0000}"/>
    <cellStyle name="콤_Incheon Tower_b1_ doors_Incheon Tower_B1&amp;B2(Interior finishes)AOL11212008" xfId="3239" xr:uid="{00000000-0005-0000-0000-0000D40C0000}"/>
    <cellStyle name="콤_Incheon Tower_b1_ doors_Incheon Tower_B1&amp;B2(Interior finishes)AOL11272008" xfId="3240" xr:uid="{00000000-0005-0000-0000-0000D50C0000}"/>
    <cellStyle name="콤마 [" xfId="3241" xr:uid="{00000000-0005-0000-0000-0000D60C0000}"/>
    <cellStyle name="콤마 [0]" xfId="3242" xr:uid="{00000000-0005-0000-0000-0000D70C0000}"/>
    <cellStyle name="콤마 [2]" xfId="3243" xr:uid="{00000000-0005-0000-0000-0000D80C0000}"/>
    <cellStyle name="콤마 1" xfId="3244" xr:uid="{00000000-0005-0000-0000-0000D90C0000}"/>
    <cellStyle name="콤마[ ]" xfId="3245" xr:uid="{00000000-0005-0000-0000-0000DA0C0000}"/>
    <cellStyle name="콤마[*]" xfId="3246" xr:uid="{00000000-0005-0000-0000-0000DB0C0000}"/>
    <cellStyle name="콤마[,]" xfId="3247" xr:uid="{00000000-0005-0000-0000-0000DC0C0000}"/>
    <cellStyle name="콤마[.]" xfId="3248" xr:uid="{00000000-0005-0000-0000-0000DD0C0000}"/>
    <cellStyle name="콤마[0]" xfId="3249" xr:uid="{00000000-0005-0000-0000-0000DE0C0000}"/>
    <cellStyle name="콤마_   1997   " xfId="3250" xr:uid="{00000000-0005-0000-0000-0000DF0C0000}"/>
    <cellStyle name="콤마숫자" xfId="3251" xr:uid="{00000000-0005-0000-0000-0000E00C0000}"/>
    <cellStyle name="통" xfId="3252" xr:uid="{00000000-0005-0000-0000-0000E10C0000}"/>
    <cellStyle name="통_Incheon 151 - Interiors summary_madel" xfId="3253" xr:uid="{00000000-0005-0000-0000-0000E20C0000}"/>
    <cellStyle name="통_Incheon 151 - Interiors summary_madel_Incheon 151 - 06 Interiors F7-F36 (Coded)" xfId="3254" xr:uid="{00000000-0005-0000-0000-0000E30C0000}"/>
    <cellStyle name="통_Incheon 151_Level 2_madel" xfId="3255" xr:uid="{00000000-0005-0000-0000-0000E40C0000}"/>
    <cellStyle name="통_Incheon 151_Level 2_madel (3)" xfId="3256" xr:uid="{00000000-0005-0000-0000-0000E50C0000}"/>
    <cellStyle name="통_Incheon 151_Level 2_madel (3)_Incheon 151 - 06 Interiors F7-F36 (Coded)" xfId="3257" xr:uid="{00000000-0005-0000-0000-0000E60C0000}"/>
    <cellStyle name="통_Incheon 151-Ground Level (2)" xfId="3258" xr:uid="{00000000-0005-0000-0000-0000E70C0000}"/>
    <cellStyle name="통_Incheon 151-Ground Level (2)_Incheon 151 - 06 Interiors F7-F36 (Coded)" xfId="3259" xr:uid="{00000000-0005-0000-0000-0000E80C0000}"/>
    <cellStyle name="통_Incheon 151-Level 1_madel  janice-11-27" xfId="3260" xr:uid="{00000000-0005-0000-0000-0000E90C0000}"/>
    <cellStyle name="통_Incheon Tower_5f_ jjf" xfId="3261" xr:uid="{00000000-0005-0000-0000-0000EA0C0000}"/>
    <cellStyle name="통_Incheon Tower_5f_ jjf_Incheon 151 - 06 Interiors F7-F36 (Coded)" xfId="3262" xr:uid="{00000000-0005-0000-0000-0000EB0C0000}"/>
    <cellStyle name="통_Incheon Tower_5f_ jjfEDITED" xfId="3263" xr:uid="{00000000-0005-0000-0000-0000EC0C0000}"/>
    <cellStyle name="통_Incheon Tower_B1&amp;B2(Interior finishes)AOL11272008" xfId="3264" xr:uid="{00000000-0005-0000-0000-0000ED0C0000}"/>
    <cellStyle name="통_Incheon Tower_b1_ doors" xfId="3265" xr:uid="{00000000-0005-0000-0000-0000EE0C0000}"/>
    <cellStyle name="통_Incheon Tower_b1_ doors_Incheon 151 - 06 Interiors F7-F36 (Coded)" xfId="3266" xr:uid="{00000000-0005-0000-0000-0000EF0C0000}"/>
    <cellStyle name="통_Incheon Tower_b1_ doors_Incheon Tower_B1&amp;B2(Interior finishes)AOL" xfId="3267" xr:uid="{00000000-0005-0000-0000-0000F00C0000}"/>
    <cellStyle name="통_Incheon Tower_b1_ doors_Incheon Tower_B1&amp;B2(Interior finishes)AOL11212008" xfId="3268" xr:uid="{00000000-0005-0000-0000-0000F10C0000}"/>
    <cellStyle name="통_Incheon Tower_b1_ doors_Incheon Tower_B1&amp;B2(Interior finishes)AOL11272008" xfId="3269" xr:uid="{00000000-0005-0000-0000-0000F20C0000}"/>
    <cellStyle name="통화 [" xfId="3270" xr:uid="{00000000-0005-0000-0000-0000F30C0000}"/>
    <cellStyle name="퍼센트" xfId="3271" xr:uid="{00000000-0005-0000-0000-0000F40C0000}"/>
    <cellStyle name="표" xfId="3272" xr:uid="{00000000-0005-0000-0000-0000F50C0000}"/>
    <cellStyle name="표_Incheon 151 - Interiors summary_madel" xfId="3273" xr:uid="{00000000-0005-0000-0000-0000F60C0000}"/>
    <cellStyle name="표_Incheon 151 - Interiors summary_madel_Incheon 151 - 06 Interiors F7-F36 (Coded)" xfId="3274" xr:uid="{00000000-0005-0000-0000-0000F70C0000}"/>
    <cellStyle name="표_Incheon 151_Level 2_madel" xfId="3275" xr:uid="{00000000-0005-0000-0000-0000F80C0000}"/>
    <cellStyle name="표_Incheon 151_Level 2_madel (3)" xfId="3276" xr:uid="{00000000-0005-0000-0000-0000F90C0000}"/>
    <cellStyle name="표_Incheon 151_Level 2_madel (3)_Incheon 151 - 06 Interiors F7-F36 (Coded)" xfId="3277" xr:uid="{00000000-0005-0000-0000-0000FA0C0000}"/>
    <cellStyle name="표_Incheon 151-Ground Level (2)" xfId="3278" xr:uid="{00000000-0005-0000-0000-0000FB0C0000}"/>
    <cellStyle name="표_Incheon 151-Ground Level (2)_Incheon 151 - 06 Interiors F7-F36 (Coded)" xfId="3279" xr:uid="{00000000-0005-0000-0000-0000FC0C0000}"/>
    <cellStyle name="표_Incheon 151-Level 1_madel  janice-11-27" xfId="3280" xr:uid="{00000000-0005-0000-0000-0000FD0C0000}"/>
    <cellStyle name="표_Incheon Tower_5f_ jjf" xfId="3281" xr:uid="{00000000-0005-0000-0000-0000FE0C0000}"/>
    <cellStyle name="표_Incheon Tower_5f_ jjf_Incheon 151 - 06 Interiors F7-F36 (Coded)" xfId="3282" xr:uid="{00000000-0005-0000-0000-0000FF0C0000}"/>
    <cellStyle name="표_Incheon Tower_5f_ jjfEDITED" xfId="3283" xr:uid="{00000000-0005-0000-0000-0000000D0000}"/>
    <cellStyle name="표_Incheon Tower_B1&amp;B2(Interior finishes)AOL11272008" xfId="3284" xr:uid="{00000000-0005-0000-0000-0000010D0000}"/>
    <cellStyle name="표_Incheon Tower_b1_ doors" xfId="3285" xr:uid="{00000000-0005-0000-0000-0000020D0000}"/>
    <cellStyle name="표_Incheon Tower_b1_ doors_Incheon 151 - 06 Interiors F7-F36 (Coded)" xfId="3286" xr:uid="{00000000-0005-0000-0000-0000030D0000}"/>
    <cellStyle name="표_Incheon Tower_b1_ doors_Incheon Tower_B1&amp;B2(Interior finishes)AOL" xfId="3287" xr:uid="{00000000-0005-0000-0000-0000040D0000}"/>
    <cellStyle name="표_Incheon Tower_b1_ doors_Incheon Tower_B1&amp;B2(Interior finishes)AOL11212008" xfId="3288" xr:uid="{00000000-0005-0000-0000-0000050D0000}"/>
    <cellStyle name="표_Incheon Tower_b1_ doors_Incheon Tower_B1&amp;B2(Interior finishes)AOL11272008" xfId="3289" xr:uid="{00000000-0005-0000-0000-0000060D0000}"/>
    <cellStyle name="표머릿글(上)" xfId="3290" xr:uid="{00000000-0005-0000-0000-0000070D0000}"/>
    <cellStyle name="표머릿글(中)" xfId="3291" xr:uid="{00000000-0005-0000-0000-0000080D0000}"/>
    <cellStyle name="표머릿글(下)" xfId="3292" xr:uid="{00000000-0005-0000-0000-0000090D0000}"/>
    <cellStyle name="표준" xfId="0" builtinId="0"/>
    <cellStyle name="표준 10" xfId="3293" xr:uid="{00000000-0005-0000-0000-00000B0D0000}"/>
    <cellStyle name="표준 10 2" xfId="3294" xr:uid="{00000000-0005-0000-0000-00000C0D0000}"/>
    <cellStyle name="표준 10 2 2" xfId="3295" xr:uid="{00000000-0005-0000-0000-00000D0D0000}"/>
    <cellStyle name="표준 10 2 2 2" xfId="3296" xr:uid="{00000000-0005-0000-0000-00000E0D0000}"/>
    <cellStyle name="표준 10 2 2 2 2" xfId="3297" xr:uid="{00000000-0005-0000-0000-00000F0D0000}"/>
    <cellStyle name="표준 10 2 2 3" xfId="3298" xr:uid="{00000000-0005-0000-0000-0000100D0000}"/>
    <cellStyle name="표준 10 2 2 3 2" xfId="3299" xr:uid="{00000000-0005-0000-0000-0000110D0000}"/>
    <cellStyle name="표준 10 2 2 4" xfId="3300" xr:uid="{00000000-0005-0000-0000-0000120D0000}"/>
    <cellStyle name="표준 10 2 2 4 2" xfId="3301" xr:uid="{00000000-0005-0000-0000-0000130D0000}"/>
    <cellStyle name="표준 10 2 2 5" xfId="3302" xr:uid="{00000000-0005-0000-0000-0000140D0000}"/>
    <cellStyle name="표준 10 2 3" xfId="3303" xr:uid="{00000000-0005-0000-0000-0000150D0000}"/>
    <cellStyle name="표준 10 2 3 2" xfId="3304" xr:uid="{00000000-0005-0000-0000-0000160D0000}"/>
    <cellStyle name="표준 10 2 4" xfId="3305" xr:uid="{00000000-0005-0000-0000-0000170D0000}"/>
    <cellStyle name="표준 10 2 4 2" xfId="3306" xr:uid="{00000000-0005-0000-0000-0000180D0000}"/>
    <cellStyle name="표준 10 2 5" xfId="3307" xr:uid="{00000000-0005-0000-0000-0000190D0000}"/>
    <cellStyle name="표준 10 2 5 2" xfId="3308" xr:uid="{00000000-0005-0000-0000-00001A0D0000}"/>
    <cellStyle name="표준 10 2 6" xfId="3309" xr:uid="{00000000-0005-0000-0000-00001B0D0000}"/>
    <cellStyle name="표준 10 2 6 2" xfId="3310" xr:uid="{00000000-0005-0000-0000-00001C0D0000}"/>
    <cellStyle name="표준 10 2 7" xfId="3311" xr:uid="{00000000-0005-0000-0000-00001D0D0000}"/>
    <cellStyle name="표준 10 3" xfId="3312" xr:uid="{00000000-0005-0000-0000-00001E0D0000}"/>
    <cellStyle name="표준 10 3 2" xfId="3313" xr:uid="{00000000-0005-0000-0000-00001F0D0000}"/>
    <cellStyle name="표준 10 3 2 2" xfId="3314" xr:uid="{00000000-0005-0000-0000-0000200D0000}"/>
    <cellStyle name="표준 10 3 3" xfId="3315" xr:uid="{00000000-0005-0000-0000-0000210D0000}"/>
    <cellStyle name="표준 10 3 3 2" xfId="3316" xr:uid="{00000000-0005-0000-0000-0000220D0000}"/>
    <cellStyle name="표준 10 3 4" xfId="3317" xr:uid="{00000000-0005-0000-0000-0000230D0000}"/>
    <cellStyle name="표준 10 3 4 2" xfId="3318" xr:uid="{00000000-0005-0000-0000-0000240D0000}"/>
    <cellStyle name="표준 10 3 5" xfId="3319" xr:uid="{00000000-0005-0000-0000-0000250D0000}"/>
    <cellStyle name="표준 10 4" xfId="3320" xr:uid="{00000000-0005-0000-0000-0000260D0000}"/>
    <cellStyle name="표준 10 4 2" xfId="3321" xr:uid="{00000000-0005-0000-0000-0000270D0000}"/>
    <cellStyle name="표준 10 5" xfId="3322" xr:uid="{00000000-0005-0000-0000-0000280D0000}"/>
    <cellStyle name="표준 10 5 2" xfId="3323" xr:uid="{00000000-0005-0000-0000-0000290D0000}"/>
    <cellStyle name="표준 10 6" xfId="3324" xr:uid="{00000000-0005-0000-0000-00002A0D0000}"/>
    <cellStyle name="표준 10 6 2" xfId="3325" xr:uid="{00000000-0005-0000-0000-00002B0D0000}"/>
    <cellStyle name="표준 10 7" xfId="3326" xr:uid="{00000000-0005-0000-0000-00002C0D0000}"/>
    <cellStyle name="표준 11" xfId="3327" xr:uid="{00000000-0005-0000-0000-00002D0D0000}"/>
    <cellStyle name="표준 11 2" xfId="3328" xr:uid="{00000000-0005-0000-0000-00002E0D0000}"/>
    <cellStyle name="표준 11 2 2" xfId="3329" xr:uid="{00000000-0005-0000-0000-00002F0D0000}"/>
    <cellStyle name="표준 11 2 2 2" xfId="3330" xr:uid="{00000000-0005-0000-0000-0000300D0000}"/>
    <cellStyle name="표준 11 2 3" xfId="3331" xr:uid="{00000000-0005-0000-0000-0000310D0000}"/>
    <cellStyle name="표준 11 2 3 2" xfId="3332" xr:uid="{00000000-0005-0000-0000-0000320D0000}"/>
    <cellStyle name="표준 11 2 4" xfId="3333" xr:uid="{00000000-0005-0000-0000-0000330D0000}"/>
    <cellStyle name="표준 11 2 4 2" xfId="3334" xr:uid="{00000000-0005-0000-0000-0000340D0000}"/>
    <cellStyle name="표준 11 2 5" xfId="3335" xr:uid="{00000000-0005-0000-0000-0000350D0000}"/>
    <cellStyle name="표준 11 3" xfId="3336" xr:uid="{00000000-0005-0000-0000-0000360D0000}"/>
    <cellStyle name="표준 11 3 2" xfId="3337" xr:uid="{00000000-0005-0000-0000-0000370D0000}"/>
    <cellStyle name="표준 11 4" xfId="3338" xr:uid="{00000000-0005-0000-0000-0000380D0000}"/>
    <cellStyle name="표준 11 4 2" xfId="3339" xr:uid="{00000000-0005-0000-0000-0000390D0000}"/>
    <cellStyle name="표준 11 5" xfId="3340" xr:uid="{00000000-0005-0000-0000-00003A0D0000}"/>
    <cellStyle name="표준 11 5 2" xfId="3341" xr:uid="{00000000-0005-0000-0000-00003B0D0000}"/>
    <cellStyle name="표준 11 6" xfId="3342" xr:uid="{00000000-0005-0000-0000-00003C0D0000}"/>
    <cellStyle name="표준 12" xfId="3343" xr:uid="{00000000-0005-0000-0000-00003D0D0000}"/>
    <cellStyle name="표준 12 2" xfId="3344" xr:uid="{00000000-0005-0000-0000-00003E0D0000}"/>
    <cellStyle name="표준 12 2 2" xfId="3345" xr:uid="{00000000-0005-0000-0000-00003F0D0000}"/>
    <cellStyle name="표준 12 2 2 2" xfId="3346" xr:uid="{00000000-0005-0000-0000-0000400D0000}"/>
    <cellStyle name="표준 12 2 2 2 2" xfId="3347" xr:uid="{00000000-0005-0000-0000-0000410D0000}"/>
    <cellStyle name="표준 12 2 2 3" xfId="3348" xr:uid="{00000000-0005-0000-0000-0000420D0000}"/>
    <cellStyle name="표준 12 2 2 3 2" xfId="3349" xr:uid="{00000000-0005-0000-0000-0000430D0000}"/>
    <cellStyle name="표준 12 2 2 4" xfId="3350" xr:uid="{00000000-0005-0000-0000-0000440D0000}"/>
    <cellStyle name="표준 12 2 2 4 2" xfId="3351" xr:uid="{00000000-0005-0000-0000-0000450D0000}"/>
    <cellStyle name="표준 12 2 2 5" xfId="3352" xr:uid="{00000000-0005-0000-0000-0000460D0000}"/>
    <cellStyle name="표준 12 2 3" xfId="3353" xr:uid="{00000000-0005-0000-0000-0000470D0000}"/>
    <cellStyle name="표준 12 2 3 2" xfId="3354" xr:uid="{00000000-0005-0000-0000-0000480D0000}"/>
    <cellStyle name="표준 12 2 4" xfId="3355" xr:uid="{00000000-0005-0000-0000-0000490D0000}"/>
    <cellStyle name="표준 12 2 4 2" xfId="3356" xr:uid="{00000000-0005-0000-0000-00004A0D0000}"/>
    <cellStyle name="표준 12 2 5" xfId="3357" xr:uid="{00000000-0005-0000-0000-00004B0D0000}"/>
    <cellStyle name="표준 12 2 5 2" xfId="3358" xr:uid="{00000000-0005-0000-0000-00004C0D0000}"/>
    <cellStyle name="표준 12 2 6" xfId="3359" xr:uid="{00000000-0005-0000-0000-00004D0D0000}"/>
    <cellStyle name="표준 12 3" xfId="3360" xr:uid="{00000000-0005-0000-0000-00004E0D0000}"/>
    <cellStyle name="표준 12 3 2" xfId="3361" xr:uid="{00000000-0005-0000-0000-00004F0D0000}"/>
    <cellStyle name="표준 12 3 2 2" xfId="3362" xr:uid="{00000000-0005-0000-0000-0000500D0000}"/>
    <cellStyle name="표준 12 3 3" xfId="3363" xr:uid="{00000000-0005-0000-0000-0000510D0000}"/>
    <cellStyle name="표준 12 3 3 2" xfId="3364" xr:uid="{00000000-0005-0000-0000-0000520D0000}"/>
    <cellStyle name="표준 12 3 4" xfId="3365" xr:uid="{00000000-0005-0000-0000-0000530D0000}"/>
    <cellStyle name="표준 12 3 4 2" xfId="3366" xr:uid="{00000000-0005-0000-0000-0000540D0000}"/>
    <cellStyle name="표준 12 3 5" xfId="3367" xr:uid="{00000000-0005-0000-0000-0000550D0000}"/>
    <cellStyle name="표준 12 4" xfId="3368" xr:uid="{00000000-0005-0000-0000-0000560D0000}"/>
    <cellStyle name="표준 12 4 2" xfId="3369" xr:uid="{00000000-0005-0000-0000-0000570D0000}"/>
    <cellStyle name="표준 12 5" xfId="3370" xr:uid="{00000000-0005-0000-0000-0000580D0000}"/>
    <cellStyle name="표준 12 5 2" xfId="3371" xr:uid="{00000000-0005-0000-0000-0000590D0000}"/>
    <cellStyle name="표준 12 6" xfId="3372" xr:uid="{00000000-0005-0000-0000-00005A0D0000}"/>
    <cellStyle name="표준 12 6 2" xfId="3373" xr:uid="{00000000-0005-0000-0000-00005B0D0000}"/>
    <cellStyle name="표준 12 7" xfId="3374" xr:uid="{00000000-0005-0000-0000-00005C0D0000}"/>
    <cellStyle name="표준 13" xfId="3375" xr:uid="{00000000-0005-0000-0000-00005D0D0000}"/>
    <cellStyle name="표준 13 2" xfId="3376" xr:uid="{00000000-0005-0000-0000-00005E0D0000}"/>
    <cellStyle name="표준 13 2 2" xfId="3377" xr:uid="{00000000-0005-0000-0000-00005F0D0000}"/>
    <cellStyle name="표준 13 2 2 2" xfId="3378" xr:uid="{00000000-0005-0000-0000-0000600D0000}"/>
    <cellStyle name="표준 13 2 3" xfId="3379" xr:uid="{00000000-0005-0000-0000-0000610D0000}"/>
    <cellStyle name="표준 13 2 3 2" xfId="3380" xr:uid="{00000000-0005-0000-0000-0000620D0000}"/>
    <cellStyle name="표준 13 2 4" xfId="3381" xr:uid="{00000000-0005-0000-0000-0000630D0000}"/>
    <cellStyle name="표준 13 2 4 2" xfId="3382" xr:uid="{00000000-0005-0000-0000-0000640D0000}"/>
    <cellStyle name="표준 13 2 5" xfId="3383" xr:uid="{00000000-0005-0000-0000-0000650D0000}"/>
    <cellStyle name="표준 13 3" xfId="3384" xr:uid="{00000000-0005-0000-0000-0000660D0000}"/>
    <cellStyle name="표준 13 3 2" xfId="3385" xr:uid="{00000000-0005-0000-0000-0000670D0000}"/>
    <cellStyle name="표준 13 4" xfId="3386" xr:uid="{00000000-0005-0000-0000-0000680D0000}"/>
    <cellStyle name="표준 13 4 2" xfId="3387" xr:uid="{00000000-0005-0000-0000-0000690D0000}"/>
    <cellStyle name="표준 13 5" xfId="3388" xr:uid="{00000000-0005-0000-0000-00006A0D0000}"/>
    <cellStyle name="표준 13 5 2" xfId="3389" xr:uid="{00000000-0005-0000-0000-00006B0D0000}"/>
    <cellStyle name="표준 13 6" xfId="3390" xr:uid="{00000000-0005-0000-0000-00006C0D0000}"/>
    <cellStyle name="표준 14" xfId="3391" xr:uid="{00000000-0005-0000-0000-00006D0D0000}"/>
    <cellStyle name="표준 14 2" xfId="3392" xr:uid="{00000000-0005-0000-0000-00006E0D0000}"/>
    <cellStyle name="표준 14 2 2" xfId="3393" xr:uid="{00000000-0005-0000-0000-00006F0D0000}"/>
    <cellStyle name="표준 14 2 2 2" xfId="3394" xr:uid="{00000000-0005-0000-0000-0000700D0000}"/>
    <cellStyle name="표준 14 2 3" xfId="3395" xr:uid="{00000000-0005-0000-0000-0000710D0000}"/>
    <cellStyle name="표준 14 2 3 2" xfId="3396" xr:uid="{00000000-0005-0000-0000-0000720D0000}"/>
    <cellStyle name="표준 14 2 4" xfId="3397" xr:uid="{00000000-0005-0000-0000-0000730D0000}"/>
    <cellStyle name="표준 14 2 4 2" xfId="3398" xr:uid="{00000000-0005-0000-0000-0000740D0000}"/>
    <cellStyle name="표준 14 2 5" xfId="3399" xr:uid="{00000000-0005-0000-0000-0000750D0000}"/>
    <cellStyle name="표준 14 3" xfId="3400" xr:uid="{00000000-0005-0000-0000-0000760D0000}"/>
    <cellStyle name="표준 14 3 2" xfId="3401" xr:uid="{00000000-0005-0000-0000-0000770D0000}"/>
    <cellStyle name="표준 14 4" xfId="3402" xr:uid="{00000000-0005-0000-0000-0000780D0000}"/>
    <cellStyle name="표준 14 4 2" xfId="3403" xr:uid="{00000000-0005-0000-0000-0000790D0000}"/>
    <cellStyle name="표준 14 5" xfId="3404" xr:uid="{00000000-0005-0000-0000-00007A0D0000}"/>
    <cellStyle name="표준 14 5 2" xfId="3405" xr:uid="{00000000-0005-0000-0000-00007B0D0000}"/>
    <cellStyle name="표준 14 6" xfId="3406" xr:uid="{00000000-0005-0000-0000-00007C0D0000}"/>
    <cellStyle name="표준 15" xfId="3407" xr:uid="{00000000-0005-0000-0000-00007D0D0000}"/>
    <cellStyle name="표준 15 2" xfId="3408" xr:uid="{00000000-0005-0000-0000-00007E0D0000}"/>
    <cellStyle name="표준 15 2 2" xfId="3409" xr:uid="{00000000-0005-0000-0000-00007F0D0000}"/>
    <cellStyle name="표준 15 2 2 2" xfId="3410" xr:uid="{00000000-0005-0000-0000-0000800D0000}"/>
    <cellStyle name="표준 15 2 2 2 2" xfId="3411" xr:uid="{00000000-0005-0000-0000-0000810D0000}"/>
    <cellStyle name="표준 15 2 2 3" xfId="3412" xr:uid="{00000000-0005-0000-0000-0000820D0000}"/>
    <cellStyle name="표준 15 2 2 3 2" xfId="3413" xr:uid="{00000000-0005-0000-0000-0000830D0000}"/>
    <cellStyle name="표준 15 2 2 4" xfId="3414" xr:uid="{00000000-0005-0000-0000-0000840D0000}"/>
    <cellStyle name="표준 15 2 2 4 2" xfId="3415" xr:uid="{00000000-0005-0000-0000-0000850D0000}"/>
    <cellStyle name="표준 15 2 2 5" xfId="3416" xr:uid="{00000000-0005-0000-0000-0000860D0000}"/>
    <cellStyle name="표준 15 2 3" xfId="3417" xr:uid="{00000000-0005-0000-0000-0000870D0000}"/>
    <cellStyle name="표준 15 2 3 2" xfId="3418" xr:uid="{00000000-0005-0000-0000-0000880D0000}"/>
    <cellStyle name="표준 15 2 4" xfId="3419" xr:uid="{00000000-0005-0000-0000-0000890D0000}"/>
    <cellStyle name="표준 15 2 4 2" xfId="3420" xr:uid="{00000000-0005-0000-0000-00008A0D0000}"/>
    <cellStyle name="표준 15 2 5" xfId="3421" xr:uid="{00000000-0005-0000-0000-00008B0D0000}"/>
    <cellStyle name="표준 15 2 5 2" xfId="3422" xr:uid="{00000000-0005-0000-0000-00008C0D0000}"/>
    <cellStyle name="표준 15 2 6" xfId="3423" xr:uid="{00000000-0005-0000-0000-00008D0D0000}"/>
    <cellStyle name="표준 15 3" xfId="3424" xr:uid="{00000000-0005-0000-0000-00008E0D0000}"/>
    <cellStyle name="표준 15 3 2" xfId="3425" xr:uid="{00000000-0005-0000-0000-00008F0D0000}"/>
    <cellStyle name="표준 15 3 2 2" xfId="3426" xr:uid="{00000000-0005-0000-0000-0000900D0000}"/>
    <cellStyle name="표준 15 3 3" xfId="3427" xr:uid="{00000000-0005-0000-0000-0000910D0000}"/>
    <cellStyle name="표준 15 3 3 2" xfId="3428" xr:uid="{00000000-0005-0000-0000-0000920D0000}"/>
    <cellStyle name="표준 15 3 4" xfId="3429" xr:uid="{00000000-0005-0000-0000-0000930D0000}"/>
    <cellStyle name="표준 15 3 4 2" xfId="3430" xr:uid="{00000000-0005-0000-0000-0000940D0000}"/>
    <cellStyle name="표준 15 3 5" xfId="3431" xr:uid="{00000000-0005-0000-0000-0000950D0000}"/>
    <cellStyle name="표준 15 4" xfId="3432" xr:uid="{00000000-0005-0000-0000-0000960D0000}"/>
    <cellStyle name="표준 15 4 2" xfId="3433" xr:uid="{00000000-0005-0000-0000-0000970D0000}"/>
    <cellStyle name="표준 15 5" xfId="3434" xr:uid="{00000000-0005-0000-0000-0000980D0000}"/>
    <cellStyle name="표준 15 5 2" xfId="3435" xr:uid="{00000000-0005-0000-0000-0000990D0000}"/>
    <cellStyle name="표준 15 6" xfId="3436" xr:uid="{00000000-0005-0000-0000-00009A0D0000}"/>
    <cellStyle name="표준 15 6 2" xfId="3437" xr:uid="{00000000-0005-0000-0000-00009B0D0000}"/>
    <cellStyle name="표준 15 7" xfId="3438" xr:uid="{00000000-0005-0000-0000-00009C0D0000}"/>
    <cellStyle name="표준 16" xfId="3439" xr:uid="{00000000-0005-0000-0000-00009D0D0000}"/>
    <cellStyle name="표준 16 2" xfId="3440" xr:uid="{00000000-0005-0000-0000-00009E0D0000}"/>
    <cellStyle name="표준 16 2 2" xfId="3441" xr:uid="{00000000-0005-0000-0000-00009F0D0000}"/>
    <cellStyle name="표준 16 2 2 2" xfId="3442" xr:uid="{00000000-0005-0000-0000-0000A00D0000}"/>
    <cellStyle name="표준 16 2 3" xfId="3443" xr:uid="{00000000-0005-0000-0000-0000A10D0000}"/>
    <cellStyle name="표준 16 2 3 2" xfId="3444" xr:uid="{00000000-0005-0000-0000-0000A20D0000}"/>
    <cellStyle name="표준 16 2 4" xfId="3445" xr:uid="{00000000-0005-0000-0000-0000A30D0000}"/>
    <cellStyle name="표준 16 2 4 2" xfId="3446" xr:uid="{00000000-0005-0000-0000-0000A40D0000}"/>
    <cellStyle name="표준 16 2 5" xfId="3447" xr:uid="{00000000-0005-0000-0000-0000A50D0000}"/>
    <cellStyle name="표준 16 3" xfId="3448" xr:uid="{00000000-0005-0000-0000-0000A60D0000}"/>
    <cellStyle name="표준 16 3 2" xfId="3449" xr:uid="{00000000-0005-0000-0000-0000A70D0000}"/>
    <cellStyle name="표준 16 4" xfId="3450" xr:uid="{00000000-0005-0000-0000-0000A80D0000}"/>
    <cellStyle name="표준 16 4 2" xfId="3451" xr:uid="{00000000-0005-0000-0000-0000A90D0000}"/>
    <cellStyle name="표준 16 5" xfId="3452" xr:uid="{00000000-0005-0000-0000-0000AA0D0000}"/>
    <cellStyle name="표준 16 5 2" xfId="3453" xr:uid="{00000000-0005-0000-0000-0000AB0D0000}"/>
    <cellStyle name="표준 16 6" xfId="3454" xr:uid="{00000000-0005-0000-0000-0000AC0D0000}"/>
    <cellStyle name="표준 17" xfId="3455" xr:uid="{00000000-0005-0000-0000-0000AD0D0000}"/>
    <cellStyle name="표준 17 2" xfId="3456" xr:uid="{00000000-0005-0000-0000-0000AE0D0000}"/>
    <cellStyle name="표준 17 2 2" xfId="3457" xr:uid="{00000000-0005-0000-0000-0000AF0D0000}"/>
    <cellStyle name="표준 17 2 2 2" xfId="3458" xr:uid="{00000000-0005-0000-0000-0000B00D0000}"/>
    <cellStyle name="표준 17 2 3" xfId="3459" xr:uid="{00000000-0005-0000-0000-0000B10D0000}"/>
    <cellStyle name="표준 17 2 3 2" xfId="3460" xr:uid="{00000000-0005-0000-0000-0000B20D0000}"/>
    <cellStyle name="표준 17 2 4" xfId="3461" xr:uid="{00000000-0005-0000-0000-0000B30D0000}"/>
    <cellStyle name="표준 17 2 4 2" xfId="3462" xr:uid="{00000000-0005-0000-0000-0000B40D0000}"/>
    <cellStyle name="표준 17 2 5" xfId="3463" xr:uid="{00000000-0005-0000-0000-0000B50D0000}"/>
    <cellStyle name="표준 17 3" xfId="3464" xr:uid="{00000000-0005-0000-0000-0000B60D0000}"/>
    <cellStyle name="표준 17 3 2" xfId="3465" xr:uid="{00000000-0005-0000-0000-0000B70D0000}"/>
    <cellStyle name="표준 17 4" xfId="3466" xr:uid="{00000000-0005-0000-0000-0000B80D0000}"/>
    <cellStyle name="표준 17 4 2" xfId="3467" xr:uid="{00000000-0005-0000-0000-0000B90D0000}"/>
    <cellStyle name="표준 17 5" xfId="3468" xr:uid="{00000000-0005-0000-0000-0000BA0D0000}"/>
    <cellStyle name="표준 17 5 2" xfId="3469" xr:uid="{00000000-0005-0000-0000-0000BB0D0000}"/>
    <cellStyle name="표준 17 6" xfId="3470" xr:uid="{00000000-0005-0000-0000-0000BC0D0000}"/>
    <cellStyle name="표준 18" xfId="3471" xr:uid="{00000000-0005-0000-0000-0000BD0D0000}"/>
    <cellStyle name="표준 18 2" xfId="3472" xr:uid="{00000000-0005-0000-0000-0000BE0D0000}"/>
    <cellStyle name="표준 18 2 2" xfId="3473" xr:uid="{00000000-0005-0000-0000-0000BF0D0000}"/>
    <cellStyle name="표준 18 2 2 2" xfId="3474" xr:uid="{00000000-0005-0000-0000-0000C00D0000}"/>
    <cellStyle name="표준 18 2 2 2 2" xfId="3475" xr:uid="{00000000-0005-0000-0000-0000C10D0000}"/>
    <cellStyle name="표준 18 2 2 3" xfId="3476" xr:uid="{00000000-0005-0000-0000-0000C20D0000}"/>
    <cellStyle name="표준 18 2 2 3 2" xfId="3477" xr:uid="{00000000-0005-0000-0000-0000C30D0000}"/>
    <cellStyle name="표준 18 2 2 4" xfId="3478" xr:uid="{00000000-0005-0000-0000-0000C40D0000}"/>
    <cellStyle name="표준 18 2 2 4 2" xfId="3479" xr:uid="{00000000-0005-0000-0000-0000C50D0000}"/>
    <cellStyle name="표준 18 2 2 5" xfId="3480" xr:uid="{00000000-0005-0000-0000-0000C60D0000}"/>
    <cellStyle name="표준 18 2 3" xfId="3481" xr:uid="{00000000-0005-0000-0000-0000C70D0000}"/>
    <cellStyle name="표준 18 2 3 2" xfId="3482" xr:uid="{00000000-0005-0000-0000-0000C80D0000}"/>
    <cellStyle name="표준 18 2 4" xfId="3483" xr:uid="{00000000-0005-0000-0000-0000C90D0000}"/>
    <cellStyle name="표준 18 2 4 2" xfId="3484" xr:uid="{00000000-0005-0000-0000-0000CA0D0000}"/>
    <cellStyle name="표준 18 2 5" xfId="3485" xr:uid="{00000000-0005-0000-0000-0000CB0D0000}"/>
    <cellStyle name="표준 18 2 5 2" xfId="3486" xr:uid="{00000000-0005-0000-0000-0000CC0D0000}"/>
    <cellStyle name="표준 18 2 6" xfId="3487" xr:uid="{00000000-0005-0000-0000-0000CD0D0000}"/>
    <cellStyle name="표준 18 3" xfId="3488" xr:uid="{00000000-0005-0000-0000-0000CE0D0000}"/>
    <cellStyle name="표준 18 3 2" xfId="3489" xr:uid="{00000000-0005-0000-0000-0000CF0D0000}"/>
    <cellStyle name="표준 18 3 2 2" xfId="3490" xr:uid="{00000000-0005-0000-0000-0000D00D0000}"/>
    <cellStyle name="표준 18 3 3" xfId="3491" xr:uid="{00000000-0005-0000-0000-0000D10D0000}"/>
    <cellStyle name="표준 18 3 3 2" xfId="3492" xr:uid="{00000000-0005-0000-0000-0000D20D0000}"/>
    <cellStyle name="표준 18 3 4" xfId="3493" xr:uid="{00000000-0005-0000-0000-0000D30D0000}"/>
    <cellStyle name="표준 18 3 4 2" xfId="3494" xr:uid="{00000000-0005-0000-0000-0000D40D0000}"/>
    <cellStyle name="표준 18 3 5" xfId="3495" xr:uid="{00000000-0005-0000-0000-0000D50D0000}"/>
    <cellStyle name="표준 18 4" xfId="3496" xr:uid="{00000000-0005-0000-0000-0000D60D0000}"/>
    <cellStyle name="표준 18 4 2" xfId="3497" xr:uid="{00000000-0005-0000-0000-0000D70D0000}"/>
    <cellStyle name="표준 18 5" xfId="3498" xr:uid="{00000000-0005-0000-0000-0000D80D0000}"/>
    <cellStyle name="표준 18 5 2" xfId="3499" xr:uid="{00000000-0005-0000-0000-0000D90D0000}"/>
    <cellStyle name="표준 18 6" xfId="3500" xr:uid="{00000000-0005-0000-0000-0000DA0D0000}"/>
    <cellStyle name="표준 18 6 2" xfId="3501" xr:uid="{00000000-0005-0000-0000-0000DB0D0000}"/>
    <cellStyle name="표준 18 7" xfId="3502" xr:uid="{00000000-0005-0000-0000-0000DC0D0000}"/>
    <cellStyle name="표준 19" xfId="3503" xr:uid="{00000000-0005-0000-0000-0000DD0D0000}"/>
    <cellStyle name="표준 19 2" xfId="3504" xr:uid="{00000000-0005-0000-0000-0000DE0D0000}"/>
    <cellStyle name="표준 19 2 2" xfId="3505" xr:uid="{00000000-0005-0000-0000-0000DF0D0000}"/>
    <cellStyle name="표준 19 2 2 2" xfId="3506" xr:uid="{00000000-0005-0000-0000-0000E00D0000}"/>
    <cellStyle name="표준 19 2 3" xfId="3507" xr:uid="{00000000-0005-0000-0000-0000E10D0000}"/>
    <cellStyle name="표준 19 2 3 2" xfId="3508" xr:uid="{00000000-0005-0000-0000-0000E20D0000}"/>
    <cellStyle name="표준 19 2 4" xfId="3509" xr:uid="{00000000-0005-0000-0000-0000E30D0000}"/>
    <cellStyle name="표준 19 2 4 2" xfId="3510" xr:uid="{00000000-0005-0000-0000-0000E40D0000}"/>
    <cellStyle name="표준 19 2 5" xfId="3511" xr:uid="{00000000-0005-0000-0000-0000E50D0000}"/>
    <cellStyle name="표준 19 3" xfId="3512" xr:uid="{00000000-0005-0000-0000-0000E60D0000}"/>
    <cellStyle name="표준 19 3 2" xfId="3513" xr:uid="{00000000-0005-0000-0000-0000E70D0000}"/>
    <cellStyle name="표준 19 4" xfId="3514" xr:uid="{00000000-0005-0000-0000-0000E80D0000}"/>
    <cellStyle name="표준 19 4 2" xfId="3515" xr:uid="{00000000-0005-0000-0000-0000E90D0000}"/>
    <cellStyle name="표준 19 5" xfId="3516" xr:uid="{00000000-0005-0000-0000-0000EA0D0000}"/>
    <cellStyle name="표준 19 5 2" xfId="3517" xr:uid="{00000000-0005-0000-0000-0000EB0D0000}"/>
    <cellStyle name="표준 19 6" xfId="3518" xr:uid="{00000000-0005-0000-0000-0000EC0D0000}"/>
    <cellStyle name="표준 2" xfId="3519" xr:uid="{00000000-0005-0000-0000-0000ED0D0000}"/>
    <cellStyle name="표준 2 2" xfId="3520" xr:uid="{00000000-0005-0000-0000-0000EE0D0000}"/>
    <cellStyle name="표준 2 2 2" xfId="3839" xr:uid="{00000000-0005-0000-0000-0000EF0D0000}"/>
    <cellStyle name="표준 2 3" xfId="3521" xr:uid="{00000000-0005-0000-0000-0000F00D0000}"/>
    <cellStyle name="표준 2 3 2" xfId="3522" xr:uid="{00000000-0005-0000-0000-0000F10D0000}"/>
    <cellStyle name="표준 2 3 2 2" xfId="3523" xr:uid="{00000000-0005-0000-0000-0000F20D0000}"/>
    <cellStyle name="표준 2 3 2 2 2" xfId="3524" xr:uid="{00000000-0005-0000-0000-0000F30D0000}"/>
    <cellStyle name="표준 2 3 2 3" xfId="3525" xr:uid="{00000000-0005-0000-0000-0000F40D0000}"/>
    <cellStyle name="표준 2 3 2 3 2" xfId="3526" xr:uid="{00000000-0005-0000-0000-0000F50D0000}"/>
    <cellStyle name="표준 2 3 2 4" xfId="3527" xr:uid="{00000000-0005-0000-0000-0000F60D0000}"/>
    <cellStyle name="표준 2 3 2 4 2" xfId="3528" xr:uid="{00000000-0005-0000-0000-0000F70D0000}"/>
    <cellStyle name="표준 2 3 2 5" xfId="3529" xr:uid="{00000000-0005-0000-0000-0000F80D0000}"/>
    <cellStyle name="표준 2 3 3" xfId="3530" xr:uid="{00000000-0005-0000-0000-0000F90D0000}"/>
    <cellStyle name="표준 2 3 3 2" xfId="3531" xr:uid="{00000000-0005-0000-0000-0000FA0D0000}"/>
    <cellStyle name="표준 2 3 4" xfId="3532" xr:uid="{00000000-0005-0000-0000-0000FB0D0000}"/>
    <cellStyle name="표준 2 3 4 2" xfId="3533" xr:uid="{00000000-0005-0000-0000-0000FC0D0000}"/>
    <cellStyle name="표준 2 3 5" xfId="3534" xr:uid="{00000000-0005-0000-0000-0000FD0D0000}"/>
    <cellStyle name="표준 2 3 5 2" xfId="3535" xr:uid="{00000000-0005-0000-0000-0000FE0D0000}"/>
    <cellStyle name="표준 2 3 6" xfId="3536" xr:uid="{00000000-0005-0000-0000-0000FF0D0000}"/>
    <cellStyle name="표준 2 4" xfId="3537" xr:uid="{00000000-0005-0000-0000-0000000E0000}"/>
    <cellStyle name="표준 2 5" xfId="3538" xr:uid="{00000000-0005-0000-0000-0000010E0000}"/>
    <cellStyle name="표준 2 6" xfId="3838" xr:uid="{00000000-0005-0000-0000-0000020E0000}"/>
    <cellStyle name="표준 20" xfId="3539" xr:uid="{00000000-0005-0000-0000-0000030E0000}"/>
    <cellStyle name="표준 20 2" xfId="3540" xr:uid="{00000000-0005-0000-0000-0000040E0000}"/>
    <cellStyle name="표준 20 2 2" xfId="3541" xr:uid="{00000000-0005-0000-0000-0000050E0000}"/>
    <cellStyle name="표준 20 2 2 2" xfId="3542" xr:uid="{00000000-0005-0000-0000-0000060E0000}"/>
    <cellStyle name="표준 20 2 3" xfId="3543" xr:uid="{00000000-0005-0000-0000-0000070E0000}"/>
    <cellStyle name="표준 20 2 3 2" xfId="3544" xr:uid="{00000000-0005-0000-0000-0000080E0000}"/>
    <cellStyle name="표준 20 2 4" xfId="3545" xr:uid="{00000000-0005-0000-0000-0000090E0000}"/>
    <cellStyle name="표준 20 2 4 2" xfId="3546" xr:uid="{00000000-0005-0000-0000-00000A0E0000}"/>
    <cellStyle name="표준 20 2 5" xfId="3547" xr:uid="{00000000-0005-0000-0000-00000B0E0000}"/>
    <cellStyle name="표준 20 3" xfId="3548" xr:uid="{00000000-0005-0000-0000-00000C0E0000}"/>
    <cellStyle name="표준 20 3 2" xfId="3549" xr:uid="{00000000-0005-0000-0000-00000D0E0000}"/>
    <cellStyle name="표준 20 4" xfId="3550" xr:uid="{00000000-0005-0000-0000-00000E0E0000}"/>
    <cellStyle name="표준 20 4 2" xfId="3551" xr:uid="{00000000-0005-0000-0000-00000F0E0000}"/>
    <cellStyle name="표준 20 5" xfId="3552" xr:uid="{00000000-0005-0000-0000-0000100E0000}"/>
    <cellStyle name="표준 20 5 2" xfId="3553" xr:uid="{00000000-0005-0000-0000-0000110E0000}"/>
    <cellStyle name="표준 20 6" xfId="3554" xr:uid="{00000000-0005-0000-0000-0000120E0000}"/>
    <cellStyle name="표준 21" xfId="3555" xr:uid="{00000000-0005-0000-0000-0000130E0000}"/>
    <cellStyle name="표준 21 2" xfId="3556" xr:uid="{00000000-0005-0000-0000-0000140E0000}"/>
    <cellStyle name="표준 21 2 2" xfId="3557" xr:uid="{00000000-0005-0000-0000-0000150E0000}"/>
    <cellStyle name="표준 21 2 2 2" xfId="3558" xr:uid="{00000000-0005-0000-0000-0000160E0000}"/>
    <cellStyle name="표준 21 2 3" xfId="3559" xr:uid="{00000000-0005-0000-0000-0000170E0000}"/>
    <cellStyle name="표준 21 2 3 2" xfId="3560" xr:uid="{00000000-0005-0000-0000-0000180E0000}"/>
    <cellStyle name="표준 21 2 4" xfId="3561" xr:uid="{00000000-0005-0000-0000-0000190E0000}"/>
    <cellStyle name="표준 21 2 4 2" xfId="3562" xr:uid="{00000000-0005-0000-0000-00001A0E0000}"/>
    <cellStyle name="표준 21 2 5" xfId="3563" xr:uid="{00000000-0005-0000-0000-00001B0E0000}"/>
    <cellStyle name="표준 21 3" xfId="3564" xr:uid="{00000000-0005-0000-0000-00001C0E0000}"/>
    <cellStyle name="표준 21 3 2" xfId="3565" xr:uid="{00000000-0005-0000-0000-00001D0E0000}"/>
    <cellStyle name="표준 21 4" xfId="3566" xr:uid="{00000000-0005-0000-0000-00001E0E0000}"/>
    <cellStyle name="표준 21 4 2" xfId="3567" xr:uid="{00000000-0005-0000-0000-00001F0E0000}"/>
    <cellStyle name="표준 21 5" xfId="3568" xr:uid="{00000000-0005-0000-0000-0000200E0000}"/>
    <cellStyle name="표준 21 5 2" xfId="3569" xr:uid="{00000000-0005-0000-0000-0000210E0000}"/>
    <cellStyle name="표준 21 6" xfId="3570" xr:uid="{00000000-0005-0000-0000-0000220E0000}"/>
    <cellStyle name="표준 22" xfId="3571" xr:uid="{00000000-0005-0000-0000-0000230E0000}"/>
    <cellStyle name="표준 22 2" xfId="3572" xr:uid="{00000000-0005-0000-0000-0000240E0000}"/>
    <cellStyle name="표준 22 2 2" xfId="3573" xr:uid="{00000000-0005-0000-0000-0000250E0000}"/>
    <cellStyle name="표준 22 2 2 2" xfId="3574" xr:uid="{00000000-0005-0000-0000-0000260E0000}"/>
    <cellStyle name="표준 22 2 2 2 2" xfId="3575" xr:uid="{00000000-0005-0000-0000-0000270E0000}"/>
    <cellStyle name="표준 22 2 2 3" xfId="3576" xr:uid="{00000000-0005-0000-0000-0000280E0000}"/>
    <cellStyle name="표준 22 2 2 3 2" xfId="3577" xr:uid="{00000000-0005-0000-0000-0000290E0000}"/>
    <cellStyle name="표준 22 2 2 4" xfId="3578" xr:uid="{00000000-0005-0000-0000-00002A0E0000}"/>
    <cellStyle name="표준 22 2 2 4 2" xfId="3579" xr:uid="{00000000-0005-0000-0000-00002B0E0000}"/>
    <cellStyle name="표준 22 2 2 5" xfId="3580" xr:uid="{00000000-0005-0000-0000-00002C0E0000}"/>
    <cellStyle name="표준 22 2 3" xfId="3581" xr:uid="{00000000-0005-0000-0000-00002D0E0000}"/>
    <cellStyle name="표준 22 2 3 2" xfId="3582" xr:uid="{00000000-0005-0000-0000-00002E0E0000}"/>
    <cellStyle name="표준 22 2 4" xfId="3583" xr:uid="{00000000-0005-0000-0000-00002F0E0000}"/>
    <cellStyle name="표준 22 2 4 2" xfId="3584" xr:uid="{00000000-0005-0000-0000-0000300E0000}"/>
    <cellStyle name="표준 22 2 5" xfId="3585" xr:uid="{00000000-0005-0000-0000-0000310E0000}"/>
    <cellStyle name="표준 22 2 5 2" xfId="3586" xr:uid="{00000000-0005-0000-0000-0000320E0000}"/>
    <cellStyle name="표준 22 2 6" xfId="3587" xr:uid="{00000000-0005-0000-0000-0000330E0000}"/>
    <cellStyle name="표준 22 3" xfId="3588" xr:uid="{00000000-0005-0000-0000-0000340E0000}"/>
    <cellStyle name="표준 22 3 2" xfId="3589" xr:uid="{00000000-0005-0000-0000-0000350E0000}"/>
    <cellStyle name="표준 22 3 2 2" xfId="3590" xr:uid="{00000000-0005-0000-0000-0000360E0000}"/>
    <cellStyle name="표준 22 3 3" xfId="3591" xr:uid="{00000000-0005-0000-0000-0000370E0000}"/>
    <cellStyle name="표준 22 3 3 2" xfId="3592" xr:uid="{00000000-0005-0000-0000-0000380E0000}"/>
    <cellStyle name="표준 22 3 4" xfId="3593" xr:uid="{00000000-0005-0000-0000-0000390E0000}"/>
    <cellStyle name="표준 22 3 4 2" xfId="3594" xr:uid="{00000000-0005-0000-0000-00003A0E0000}"/>
    <cellStyle name="표준 22 3 5" xfId="3595" xr:uid="{00000000-0005-0000-0000-00003B0E0000}"/>
    <cellStyle name="표준 22 4" xfId="3596" xr:uid="{00000000-0005-0000-0000-00003C0E0000}"/>
    <cellStyle name="표준 22 4 2" xfId="3597" xr:uid="{00000000-0005-0000-0000-00003D0E0000}"/>
    <cellStyle name="표준 22 5" xfId="3598" xr:uid="{00000000-0005-0000-0000-00003E0E0000}"/>
    <cellStyle name="표준 22 5 2" xfId="3599" xr:uid="{00000000-0005-0000-0000-00003F0E0000}"/>
    <cellStyle name="표준 22 6" xfId="3600" xr:uid="{00000000-0005-0000-0000-0000400E0000}"/>
    <cellStyle name="표준 22 6 2" xfId="3601" xr:uid="{00000000-0005-0000-0000-0000410E0000}"/>
    <cellStyle name="표준 22 7" xfId="3602" xr:uid="{00000000-0005-0000-0000-0000420E0000}"/>
    <cellStyle name="표준 23" xfId="3603" xr:uid="{00000000-0005-0000-0000-0000430E0000}"/>
    <cellStyle name="표준 23 2" xfId="3604" xr:uid="{00000000-0005-0000-0000-0000440E0000}"/>
    <cellStyle name="표준 23 2 2" xfId="3605" xr:uid="{00000000-0005-0000-0000-0000450E0000}"/>
    <cellStyle name="표준 23 2 2 2" xfId="3606" xr:uid="{00000000-0005-0000-0000-0000460E0000}"/>
    <cellStyle name="표준 23 2 3" xfId="3607" xr:uid="{00000000-0005-0000-0000-0000470E0000}"/>
    <cellStyle name="표준 23 2 3 2" xfId="3608" xr:uid="{00000000-0005-0000-0000-0000480E0000}"/>
    <cellStyle name="표준 23 2 4" xfId="3609" xr:uid="{00000000-0005-0000-0000-0000490E0000}"/>
    <cellStyle name="표준 23 2 4 2" xfId="3610" xr:uid="{00000000-0005-0000-0000-00004A0E0000}"/>
    <cellStyle name="표준 23 2 5" xfId="3611" xr:uid="{00000000-0005-0000-0000-00004B0E0000}"/>
    <cellStyle name="표준 23 3" xfId="3612" xr:uid="{00000000-0005-0000-0000-00004C0E0000}"/>
    <cellStyle name="표준 23 3 2" xfId="3613" xr:uid="{00000000-0005-0000-0000-00004D0E0000}"/>
    <cellStyle name="표준 23 4" xfId="3614" xr:uid="{00000000-0005-0000-0000-00004E0E0000}"/>
    <cellStyle name="표준 23 4 2" xfId="3615" xr:uid="{00000000-0005-0000-0000-00004F0E0000}"/>
    <cellStyle name="표준 23 5" xfId="3616" xr:uid="{00000000-0005-0000-0000-0000500E0000}"/>
    <cellStyle name="표준 23 5 2" xfId="3617" xr:uid="{00000000-0005-0000-0000-0000510E0000}"/>
    <cellStyle name="표준 23 6" xfId="3618" xr:uid="{00000000-0005-0000-0000-0000520E0000}"/>
    <cellStyle name="표준 24" xfId="3619" xr:uid="{00000000-0005-0000-0000-0000530E0000}"/>
    <cellStyle name="표준 24 2" xfId="3620" xr:uid="{00000000-0005-0000-0000-0000540E0000}"/>
    <cellStyle name="표준 25" xfId="3621" xr:uid="{00000000-0005-0000-0000-0000550E0000}"/>
    <cellStyle name="표준 25 2" xfId="3622" xr:uid="{00000000-0005-0000-0000-0000560E0000}"/>
    <cellStyle name="표준 25 2 2" xfId="3623" xr:uid="{00000000-0005-0000-0000-0000570E0000}"/>
    <cellStyle name="표준 25 3" xfId="3624" xr:uid="{00000000-0005-0000-0000-0000580E0000}"/>
    <cellStyle name="표준 25 3 2" xfId="3625" xr:uid="{00000000-0005-0000-0000-0000590E0000}"/>
    <cellStyle name="표준 25 4" xfId="3626" xr:uid="{00000000-0005-0000-0000-00005A0E0000}"/>
    <cellStyle name="표준 25 4 2" xfId="3627" xr:uid="{00000000-0005-0000-0000-00005B0E0000}"/>
    <cellStyle name="표준 25 5" xfId="3628" xr:uid="{00000000-0005-0000-0000-00005C0E0000}"/>
    <cellStyle name="표준 26" xfId="3629" xr:uid="{00000000-0005-0000-0000-00005D0E0000}"/>
    <cellStyle name="표준 27" xfId="3630" xr:uid="{00000000-0005-0000-0000-00005E0E0000}"/>
    <cellStyle name="표준 28" xfId="3836" xr:uid="{00000000-0005-0000-0000-00005F0E0000}"/>
    <cellStyle name="표준 29" xfId="3887" xr:uid="{00000000-0005-0000-0000-0000600E0000}"/>
    <cellStyle name="표준 3" xfId="3631" xr:uid="{00000000-0005-0000-0000-0000610E0000}"/>
    <cellStyle name="표준 3 2" xfId="3632" xr:uid="{00000000-0005-0000-0000-0000620E0000}"/>
    <cellStyle name="표준 3 3" xfId="3633" xr:uid="{00000000-0005-0000-0000-0000630E0000}"/>
    <cellStyle name="표준 3 3 2" xfId="3634" xr:uid="{00000000-0005-0000-0000-0000640E0000}"/>
    <cellStyle name="표준 3 3 2 2" xfId="3635" xr:uid="{00000000-0005-0000-0000-0000650E0000}"/>
    <cellStyle name="표준 3 3 2 2 2" xfId="3636" xr:uid="{00000000-0005-0000-0000-0000660E0000}"/>
    <cellStyle name="표준 3 3 2 3" xfId="3637" xr:uid="{00000000-0005-0000-0000-0000670E0000}"/>
    <cellStyle name="표준 3 3 2 3 2" xfId="3638" xr:uid="{00000000-0005-0000-0000-0000680E0000}"/>
    <cellStyle name="표준 3 3 2 4" xfId="3639" xr:uid="{00000000-0005-0000-0000-0000690E0000}"/>
    <cellStyle name="표준 3 3 2 4 2" xfId="3640" xr:uid="{00000000-0005-0000-0000-00006A0E0000}"/>
    <cellStyle name="표준 3 3 2 5" xfId="3641" xr:uid="{00000000-0005-0000-0000-00006B0E0000}"/>
    <cellStyle name="표준 3 3 3" xfId="3642" xr:uid="{00000000-0005-0000-0000-00006C0E0000}"/>
    <cellStyle name="표준 3 3 3 2" xfId="3643" xr:uid="{00000000-0005-0000-0000-00006D0E0000}"/>
    <cellStyle name="표준 3 3 4" xfId="3644" xr:uid="{00000000-0005-0000-0000-00006E0E0000}"/>
    <cellStyle name="표준 3 3 4 2" xfId="3645" xr:uid="{00000000-0005-0000-0000-00006F0E0000}"/>
    <cellStyle name="표준 3 3 5" xfId="3646" xr:uid="{00000000-0005-0000-0000-0000700E0000}"/>
    <cellStyle name="표준 3 3 5 2" xfId="3647" xr:uid="{00000000-0005-0000-0000-0000710E0000}"/>
    <cellStyle name="표준 3 3 6" xfId="3648" xr:uid="{00000000-0005-0000-0000-0000720E0000}"/>
    <cellStyle name="표준 3 4" xfId="3845" xr:uid="{00000000-0005-0000-0000-0000730E0000}"/>
    <cellStyle name="표준 32" xfId="3649" xr:uid="{00000000-0005-0000-0000-0000740E0000}"/>
    <cellStyle name="표준 33 2" xfId="3843" xr:uid="{00000000-0005-0000-0000-0000750E0000}"/>
    <cellStyle name="표준 4" xfId="3650" xr:uid="{00000000-0005-0000-0000-0000760E0000}"/>
    <cellStyle name="표준 4 2" xfId="3651" xr:uid="{00000000-0005-0000-0000-0000770E0000}"/>
    <cellStyle name="표준 4 2 2" xfId="3652" xr:uid="{00000000-0005-0000-0000-0000780E0000}"/>
    <cellStyle name="표준 4 2 2 2" xfId="3653" xr:uid="{00000000-0005-0000-0000-0000790E0000}"/>
    <cellStyle name="표준 4 2 2 2 2" xfId="3654" xr:uid="{00000000-0005-0000-0000-00007A0E0000}"/>
    <cellStyle name="표준 4 2 2 3" xfId="3655" xr:uid="{00000000-0005-0000-0000-00007B0E0000}"/>
    <cellStyle name="표준 4 2 2 3 2" xfId="3656" xr:uid="{00000000-0005-0000-0000-00007C0E0000}"/>
    <cellStyle name="표준 4 2 2 4" xfId="3657" xr:uid="{00000000-0005-0000-0000-00007D0E0000}"/>
    <cellStyle name="표준 4 2 2 4 2" xfId="3658" xr:uid="{00000000-0005-0000-0000-00007E0E0000}"/>
    <cellStyle name="표준 4 2 2 5" xfId="3659" xr:uid="{00000000-0005-0000-0000-00007F0E0000}"/>
    <cellStyle name="표준 4 2 3" xfId="3660" xr:uid="{00000000-0005-0000-0000-0000800E0000}"/>
    <cellStyle name="표준 4 2 3 2" xfId="3661" xr:uid="{00000000-0005-0000-0000-0000810E0000}"/>
    <cellStyle name="표준 4 2 4" xfId="3662" xr:uid="{00000000-0005-0000-0000-0000820E0000}"/>
    <cellStyle name="표준 4 2 4 2" xfId="3663" xr:uid="{00000000-0005-0000-0000-0000830E0000}"/>
    <cellStyle name="표준 4 2 5" xfId="3664" xr:uid="{00000000-0005-0000-0000-0000840E0000}"/>
    <cellStyle name="표준 4 2 5 2" xfId="3665" xr:uid="{00000000-0005-0000-0000-0000850E0000}"/>
    <cellStyle name="표준 4 2 6" xfId="3666" xr:uid="{00000000-0005-0000-0000-0000860E0000}"/>
    <cellStyle name="표준 5" xfId="3667" xr:uid="{00000000-0005-0000-0000-0000870E0000}"/>
    <cellStyle name="표준 5 2" xfId="3668" xr:uid="{00000000-0005-0000-0000-0000880E0000}"/>
    <cellStyle name="표준 5 2 2" xfId="3669" xr:uid="{00000000-0005-0000-0000-0000890E0000}"/>
    <cellStyle name="표준 5 2 2 2" xfId="3670" xr:uid="{00000000-0005-0000-0000-00008A0E0000}"/>
    <cellStyle name="표준 5 2 2 2 2" xfId="3671" xr:uid="{00000000-0005-0000-0000-00008B0E0000}"/>
    <cellStyle name="표준 5 2 2 3" xfId="3672" xr:uid="{00000000-0005-0000-0000-00008C0E0000}"/>
    <cellStyle name="표준 5 2 2 3 2" xfId="3673" xr:uid="{00000000-0005-0000-0000-00008D0E0000}"/>
    <cellStyle name="표준 5 2 2 4" xfId="3674" xr:uid="{00000000-0005-0000-0000-00008E0E0000}"/>
    <cellStyle name="표준 5 2 2 4 2" xfId="3675" xr:uid="{00000000-0005-0000-0000-00008F0E0000}"/>
    <cellStyle name="표준 5 2 2 5" xfId="3676" xr:uid="{00000000-0005-0000-0000-0000900E0000}"/>
    <cellStyle name="표준 5 2 3" xfId="3677" xr:uid="{00000000-0005-0000-0000-0000910E0000}"/>
    <cellStyle name="표준 5 2 3 2" xfId="3678" xr:uid="{00000000-0005-0000-0000-0000920E0000}"/>
    <cellStyle name="표준 5 2 4" xfId="3679" xr:uid="{00000000-0005-0000-0000-0000930E0000}"/>
    <cellStyle name="표준 5 2 4 2" xfId="3680" xr:uid="{00000000-0005-0000-0000-0000940E0000}"/>
    <cellStyle name="표준 5 2 5" xfId="3681" xr:uid="{00000000-0005-0000-0000-0000950E0000}"/>
    <cellStyle name="표준 5 2 5 2" xfId="3682" xr:uid="{00000000-0005-0000-0000-0000960E0000}"/>
    <cellStyle name="표준 5 2 6" xfId="3683" xr:uid="{00000000-0005-0000-0000-0000970E0000}"/>
    <cellStyle name="표준 6" xfId="3684" xr:uid="{00000000-0005-0000-0000-0000980E0000}"/>
    <cellStyle name="표준 6 2" xfId="3685" xr:uid="{00000000-0005-0000-0000-0000990E0000}"/>
    <cellStyle name="표준 7" xfId="3686" xr:uid="{00000000-0005-0000-0000-00009A0E0000}"/>
    <cellStyle name="표준 7 10" xfId="3687" xr:uid="{00000000-0005-0000-0000-00009B0E0000}"/>
    <cellStyle name="표준 7 2" xfId="3688" xr:uid="{00000000-0005-0000-0000-00009C0E0000}"/>
    <cellStyle name="표준 7 2 2" xfId="3689" xr:uid="{00000000-0005-0000-0000-00009D0E0000}"/>
    <cellStyle name="표준 7 2 2 2" xfId="3690" xr:uid="{00000000-0005-0000-0000-00009E0E0000}"/>
    <cellStyle name="표준 7 2 2 2 2" xfId="3691" xr:uid="{00000000-0005-0000-0000-00009F0E0000}"/>
    <cellStyle name="표준 7 2 2 3" xfId="3692" xr:uid="{00000000-0005-0000-0000-0000A00E0000}"/>
    <cellStyle name="표준 7 2 2 3 2" xfId="3693" xr:uid="{00000000-0005-0000-0000-0000A10E0000}"/>
    <cellStyle name="표준 7 2 2 4" xfId="3694" xr:uid="{00000000-0005-0000-0000-0000A20E0000}"/>
    <cellStyle name="표준 7 2 2 4 2" xfId="3695" xr:uid="{00000000-0005-0000-0000-0000A30E0000}"/>
    <cellStyle name="표준 7 2 2 5" xfId="3696" xr:uid="{00000000-0005-0000-0000-0000A40E0000}"/>
    <cellStyle name="표준 7 2 3" xfId="3697" xr:uid="{00000000-0005-0000-0000-0000A50E0000}"/>
    <cellStyle name="표준 7 2 3 2" xfId="3698" xr:uid="{00000000-0005-0000-0000-0000A60E0000}"/>
    <cellStyle name="표준 7 2 4" xfId="3699" xr:uid="{00000000-0005-0000-0000-0000A70E0000}"/>
    <cellStyle name="표준 7 2 4 2" xfId="3700" xr:uid="{00000000-0005-0000-0000-0000A80E0000}"/>
    <cellStyle name="표준 7 2 5" xfId="3701" xr:uid="{00000000-0005-0000-0000-0000A90E0000}"/>
    <cellStyle name="표준 7 2 5 2" xfId="3702" xr:uid="{00000000-0005-0000-0000-0000AA0E0000}"/>
    <cellStyle name="표준 7 2 6" xfId="3703" xr:uid="{00000000-0005-0000-0000-0000AB0E0000}"/>
    <cellStyle name="표준 7 3" xfId="3704" xr:uid="{00000000-0005-0000-0000-0000AC0E0000}"/>
    <cellStyle name="표준 7 3 2" xfId="3705" xr:uid="{00000000-0005-0000-0000-0000AD0E0000}"/>
    <cellStyle name="표준 7 3 2 2" xfId="3706" xr:uid="{00000000-0005-0000-0000-0000AE0E0000}"/>
    <cellStyle name="표준 7 3 2 2 2" xfId="3707" xr:uid="{00000000-0005-0000-0000-0000AF0E0000}"/>
    <cellStyle name="표준 7 3 2 3" xfId="3708" xr:uid="{00000000-0005-0000-0000-0000B00E0000}"/>
    <cellStyle name="표준 7 3 2 3 2" xfId="3709" xr:uid="{00000000-0005-0000-0000-0000B10E0000}"/>
    <cellStyle name="표준 7 3 2 4" xfId="3710" xr:uid="{00000000-0005-0000-0000-0000B20E0000}"/>
    <cellStyle name="표준 7 3 2 4 2" xfId="3711" xr:uid="{00000000-0005-0000-0000-0000B30E0000}"/>
    <cellStyle name="표준 7 3 2 5" xfId="3712" xr:uid="{00000000-0005-0000-0000-0000B40E0000}"/>
    <cellStyle name="표준 7 3 3" xfId="3713" xr:uid="{00000000-0005-0000-0000-0000B50E0000}"/>
    <cellStyle name="표준 7 3 3 2" xfId="3714" xr:uid="{00000000-0005-0000-0000-0000B60E0000}"/>
    <cellStyle name="표준 7 3 4" xfId="3715" xr:uid="{00000000-0005-0000-0000-0000B70E0000}"/>
    <cellStyle name="표준 7 3 4 2" xfId="3716" xr:uid="{00000000-0005-0000-0000-0000B80E0000}"/>
    <cellStyle name="표준 7 3 5" xfId="3717" xr:uid="{00000000-0005-0000-0000-0000B90E0000}"/>
    <cellStyle name="표준 7 3 5 2" xfId="3718" xr:uid="{00000000-0005-0000-0000-0000BA0E0000}"/>
    <cellStyle name="표준 7 3 6" xfId="3719" xr:uid="{00000000-0005-0000-0000-0000BB0E0000}"/>
    <cellStyle name="표준 7 4" xfId="3720" xr:uid="{00000000-0005-0000-0000-0000BC0E0000}"/>
    <cellStyle name="표준 7 4 2" xfId="3721" xr:uid="{00000000-0005-0000-0000-0000BD0E0000}"/>
    <cellStyle name="표준 7 4 2 2" xfId="3722" xr:uid="{00000000-0005-0000-0000-0000BE0E0000}"/>
    <cellStyle name="표준 7 4 2 2 2" xfId="3723" xr:uid="{00000000-0005-0000-0000-0000BF0E0000}"/>
    <cellStyle name="표준 7 4 2 2 2 2" xfId="3724" xr:uid="{00000000-0005-0000-0000-0000C00E0000}"/>
    <cellStyle name="표준 7 4 2 2 3" xfId="3725" xr:uid="{00000000-0005-0000-0000-0000C10E0000}"/>
    <cellStyle name="표준 7 4 2 2 3 2" xfId="3726" xr:uid="{00000000-0005-0000-0000-0000C20E0000}"/>
    <cellStyle name="표준 7 4 2 2 4" xfId="3727" xr:uid="{00000000-0005-0000-0000-0000C30E0000}"/>
    <cellStyle name="표준 7 4 2 3" xfId="3728" xr:uid="{00000000-0005-0000-0000-0000C40E0000}"/>
    <cellStyle name="표준 7 4 2 3 2" xfId="3729" xr:uid="{00000000-0005-0000-0000-0000C50E0000}"/>
    <cellStyle name="표준 7 4 2 4" xfId="3730" xr:uid="{00000000-0005-0000-0000-0000C60E0000}"/>
    <cellStyle name="표준 7 4 2 4 2" xfId="3731" xr:uid="{00000000-0005-0000-0000-0000C70E0000}"/>
    <cellStyle name="표준 7 4 2 5" xfId="3732" xr:uid="{00000000-0005-0000-0000-0000C80E0000}"/>
    <cellStyle name="표준 7 4 2 5 2" xfId="3733" xr:uid="{00000000-0005-0000-0000-0000C90E0000}"/>
    <cellStyle name="표준 7 4 2 6" xfId="3734" xr:uid="{00000000-0005-0000-0000-0000CA0E0000}"/>
    <cellStyle name="표준 7 4 2 6 2" xfId="3735" xr:uid="{00000000-0005-0000-0000-0000CB0E0000}"/>
    <cellStyle name="표준 7 4 2 7" xfId="3736" xr:uid="{00000000-0005-0000-0000-0000CC0E0000}"/>
    <cellStyle name="표준 7 4 3" xfId="3737" xr:uid="{00000000-0005-0000-0000-0000CD0E0000}"/>
    <cellStyle name="표준 7 4 3 2" xfId="3738" xr:uid="{00000000-0005-0000-0000-0000CE0E0000}"/>
    <cellStyle name="표준 7 4 3 2 2" xfId="3739" xr:uid="{00000000-0005-0000-0000-0000CF0E0000}"/>
    <cellStyle name="표준 7 4 3 3" xfId="3740" xr:uid="{00000000-0005-0000-0000-0000D00E0000}"/>
    <cellStyle name="표준 7 4 3 3 2" xfId="3741" xr:uid="{00000000-0005-0000-0000-0000D10E0000}"/>
    <cellStyle name="표준 7 4 3 4" xfId="3742" xr:uid="{00000000-0005-0000-0000-0000D20E0000}"/>
    <cellStyle name="표준 7 4 4" xfId="3743" xr:uid="{00000000-0005-0000-0000-0000D30E0000}"/>
    <cellStyle name="표준 7 4 4 2" xfId="3744" xr:uid="{00000000-0005-0000-0000-0000D40E0000}"/>
    <cellStyle name="표준 7 4 5" xfId="3745" xr:uid="{00000000-0005-0000-0000-0000D50E0000}"/>
    <cellStyle name="표준 7 4 5 2" xfId="3746" xr:uid="{00000000-0005-0000-0000-0000D60E0000}"/>
    <cellStyle name="표준 7 4 6" xfId="3747" xr:uid="{00000000-0005-0000-0000-0000D70E0000}"/>
    <cellStyle name="표준 7 4 6 2" xfId="3748" xr:uid="{00000000-0005-0000-0000-0000D80E0000}"/>
    <cellStyle name="표준 7 4 7" xfId="3749" xr:uid="{00000000-0005-0000-0000-0000D90E0000}"/>
    <cellStyle name="표준 7 5" xfId="3750" xr:uid="{00000000-0005-0000-0000-0000DA0E0000}"/>
    <cellStyle name="표준 7 5 2" xfId="3751" xr:uid="{00000000-0005-0000-0000-0000DB0E0000}"/>
    <cellStyle name="표준 7 5 2 2" xfId="3752" xr:uid="{00000000-0005-0000-0000-0000DC0E0000}"/>
    <cellStyle name="표준 7 5 2 2 2" xfId="3753" xr:uid="{00000000-0005-0000-0000-0000DD0E0000}"/>
    <cellStyle name="표준 7 5 2 3" xfId="3754" xr:uid="{00000000-0005-0000-0000-0000DE0E0000}"/>
    <cellStyle name="표준 7 5 2 3 2" xfId="3755" xr:uid="{00000000-0005-0000-0000-0000DF0E0000}"/>
    <cellStyle name="표준 7 5 2 4" xfId="3756" xr:uid="{00000000-0005-0000-0000-0000E00E0000}"/>
    <cellStyle name="표준 7 5 3" xfId="3757" xr:uid="{00000000-0005-0000-0000-0000E10E0000}"/>
    <cellStyle name="표준 7 5 3 2" xfId="3758" xr:uid="{00000000-0005-0000-0000-0000E20E0000}"/>
    <cellStyle name="표준 7 5 4" xfId="3759" xr:uid="{00000000-0005-0000-0000-0000E30E0000}"/>
    <cellStyle name="표준 7 5 4 2" xfId="3760" xr:uid="{00000000-0005-0000-0000-0000E40E0000}"/>
    <cellStyle name="표준 7 5 5" xfId="3761" xr:uid="{00000000-0005-0000-0000-0000E50E0000}"/>
    <cellStyle name="표준 7 5 5 2" xfId="3762" xr:uid="{00000000-0005-0000-0000-0000E60E0000}"/>
    <cellStyle name="표준 7 5 6" xfId="3763" xr:uid="{00000000-0005-0000-0000-0000E70E0000}"/>
    <cellStyle name="표준 7 6" xfId="3764" xr:uid="{00000000-0005-0000-0000-0000E80E0000}"/>
    <cellStyle name="표준 7 6 2" xfId="3765" xr:uid="{00000000-0005-0000-0000-0000E90E0000}"/>
    <cellStyle name="표준 7 6 2 2" xfId="3766" xr:uid="{00000000-0005-0000-0000-0000EA0E0000}"/>
    <cellStyle name="표준 7 6 3" xfId="3767" xr:uid="{00000000-0005-0000-0000-0000EB0E0000}"/>
    <cellStyle name="표준 7 6 3 2" xfId="3768" xr:uid="{00000000-0005-0000-0000-0000EC0E0000}"/>
    <cellStyle name="표준 7 6 4" xfId="3769" xr:uid="{00000000-0005-0000-0000-0000ED0E0000}"/>
    <cellStyle name="표준 7 6 4 2" xfId="3770" xr:uid="{00000000-0005-0000-0000-0000EE0E0000}"/>
    <cellStyle name="표준 7 6 5" xfId="3771" xr:uid="{00000000-0005-0000-0000-0000EF0E0000}"/>
    <cellStyle name="표준 7 7" xfId="3772" xr:uid="{00000000-0005-0000-0000-0000F00E0000}"/>
    <cellStyle name="표준 7 7 2" xfId="3773" xr:uid="{00000000-0005-0000-0000-0000F10E0000}"/>
    <cellStyle name="표준 7 8" xfId="3774" xr:uid="{00000000-0005-0000-0000-0000F20E0000}"/>
    <cellStyle name="표준 7 8 2" xfId="3775" xr:uid="{00000000-0005-0000-0000-0000F30E0000}"/>
    <cellStyle name="표준 7 9" xfId="3776" xr:uid="{00000000-0005-0000-0000-0000F40E0000}"/>
    <cellStyle name="표준 7 9 2" xfId="3777" xr:uid="{00000000-0005-0000-0000-0000F50E0000}"/>
    <cellStyle name="표준 8" xfId="3778" xr:uid="{00000000-0005-0000-0000-0000F60E0000}"/>
    <cellStyle name="표준 8 2" xfId="3779" xr:uid="{00000000-0005-0000-0000-0000F70E0000}"/>
    <cellStyle name="표준 8 2 2" xfId="3780" xr:uid="{00000000-0005-0000-0000-0000F80E0000}"/>
    <cellStyle name="표준 8 2 2 2" xfId="3781" xr:uid="{00000000-0005-0000-0000-0000F90E0000}"/>
    <cellStyle name="표준 8 2 2 2 2" xfId="3782" xr:uid="{00000000-0005-0000-0000-0000FA0E0000}"/>
    <cellStyle name="표준 8 2 2 3" xfId="3783" xr:uid="{00000000-0005-0000-0000-0000FB0E0000}"/>
    <cellStyle name="표준 8 2 2 3 2" xfId="3784" xr:uid="{00000000-0005-0000-0000-0000FC0E0000}"/>
    <cellStyle name="표준 8 2 2 4" xfId="3785" xr:uid="{00000000-0005-0000-0000-0000FD0E0000}"/>
    <cellStyle name="표준 8 2 2 4 2" xfId="3786" xr:uid="{00000000-0005-0000-0000-0000FE0E0000}"/>
    <cellStyle name="표준 8 2 2 5" xfId="3787" xr:uid="{00000000-0005-0000-0000-0000FF0E0000}"/>
    <cellStyle name="표준 8 2 3" xfId="3788" xr:uid="{00000000-0005-0000-0000-0000000F0000}"/>
    <cellStyle name="표준 8 2 3 2" xfId="3789" xr:uid="{00000000-0005-0000-0000-0000010F0000}"/>
    <cellStyle name="표준 8 2 4" xfId="3790" xr:uid="{00000000-0005-0000-0000-0000020F0000}"/>
    <cellStyle name="표준 8 2 4 2" xfId="3791" xr:uid="{00000000-0005-0000-0000-0000030F0000}"/>
    <cellStyle name="표준 8 2 5" xfId="3792" xr:uid="{00000000-0005-0000-0000-0000040F0000}"/>
    <cellStyle name="표준 8 2 5 2" xfId="3793" xr:uid="{00000000-0005-0000-0000-0000050F0000}"/>
    <cellStyle name="표준 8 2 6" xfId="3794" xr:uid="{00000000-0005-0000-0000-0000060F0000}"/>
    <cellStyle name="표준 9" xfId="3795" xr:uid="{00000000-0005-0000-0000-0000070F0000}"/>
    <cellStyle name="표준 9 2" xfId="3796" xr:uid="{00000000-0005-0000-0000-0000080F0000}"/>
    <cellStyle name="표준 9 2 2" xfId="3797" xr:uid="{00000000-0005-0000-0000-0000090F0000}"/>
    <cellStyle name="표준 9 2 2 2" xfId="3798" xr:uid="{00000000-0005-0000-0000-00000A0F0000}"/>
    <cellStyle name="표준 9 2 2 2 2" xfId="3799" xr:uid="{00000000-0005-0000-0000-00000B0F0000}"/>
    <cellStyle name="표준 9 2 2 3" xfId="3800" xr:uid="{00000000-0005-0000-0000-00000C0F0000}"/>
    <cellStyle name="표준 9 2 2 3 2" xfId="3801" xr:uid="{00000000-0005-0000-0000-00000D0F0000}"/>
    <cellStyle name="표준 9 2 2 4" xfId="3802" xr:uid="{00000000-0005-0000-0000-00000E0F0000}"/>
    <cellStyle name="표준 9 2 2 4 2" xfId="3803" xr:uid="{00000000-0005-0000-0000-00000F0F0000}"/>
    <cellStyle name="표준 9 2 2 5" xfId="3804" xr:uid="{00000000-0005-0000-0000-0000100F0000}"/>
    <cellStyle name="표준 9 2 3" xfId="3805" xr:uid="{00000000-0005-0000-0000-0000110F0000}"/>
    <cellStyle name="표준 9 2 3 2" xfId="3806" xr:uid="{00000000-0005-0000-0000-0000120F0000}"/>
    <cellStyle name="표준 9 2 4" xfId="3807" xr:uid="{00000000-0005-0000-0000-0000130F0000}"/>
    <cellStyle name="표준 9 2 4 2" xfId="3808" xr:uid="{00000000-0005-0000-0000-0000140F0000}"/>
    <cellStyle name="표준 9 2 5" xfId="3809" xr:uid="{00000000-0005-0000-0000-0000150F0000}"/>
    <cellStyle name="표준 9 2 5 2" xfId="3810" xr:uid="{00000000-0005-0000-0000-0000160F0000}"/>
    <cellStyle name="표준 9 2 6" xfId="3811" xr:uid="{00000000-0005-0000-0000-0000170F0000}"/>
    <cellStyle name="표준 9 3" xfId="3812" xr:uid="{00000000-0005-0000-0000-0000180F0000}"/>
    <cellStyle name="표준 9 3 2" xfId="3813" xr:uid="{00000000-0005-0000-0000-0000190F0000}"/>
    <cellStyle name="표준 9 3 2 2" xfId="3814" xr:uid="{00000000-0005-0000-0000-00001A0F0000}"/>
    <cellStyle name="표준 9 3 3" xfId="3815" xr:uid="{00000000-0005-0000-0000-00001B0F0000}"/>
    <cellStyle name="표준 9 3 3 2" xfId="3816" xr:uid="{00000000-0005-0000-0000-00001C0F0000}"/>
    <cellStyle name="표준 9 3 4" xfId="3817" xr:uid="{00000000-0005-0000-0000-00001D0F0000}"/>
    <cellStyle name="표준 9 3 4 2" xfId="3818" xr:uid="{00000000-0005-0000-0000-00001E0F0000}"/>
    <cellStyle name="표준 9 3 5" xfId="3819" xr:uid="{00000000-0005-0000-0000-00001F0F0000}"/>
    <cellStyle name="표준 9 4" xfId="3820" xr:uid="{00000000-0005-0000-0000-0000200F0000}"/>
    <cellStyle name="표준 9 4 2" xfId="3821" xr:uid="{00000000-0005-0000-0000-0000210F0000}"/>
    <cellStyle name="표준 9 5" xfId="3822" xr:uid="{00000000-0005-0000-0000-0000220F0000}"/>
    <cellStyle name="표준 9 5 2" xfId="3823" xr:uid="{00000000-0005-0000-0000-0000230F0000}"/>
    <cellStyle name="표준 9 6" xfId="3824" xr:uid="{00000000-0005-0000-0000-0000240F0000}"/>
    <cellStyle name="표준 9 6 2" xfId="3825" xr:uid="{00000000-0005-0000-0000-0000250F0000}"/>
    <cellStyle name="표준 9 7" xfId="3826" xr:uid="{00000000-0005-0000-0000-0000260F0000}"/>
    <cellStyle name="標準_Akia(F）-8" xfId="3827" xr:uid="{00000000-0005-0000-0000-0000270F0000}"/>
    <cellStyle name="표준_영종도관광공사면세점(11.1)" xfId="3828" xr:uid="{00000000-0005-0000-0000-0000280F0000}"/>
    <cellStyle name="하이퍼링크 2" xfId="3829" xr:uid="{00000000-0005-0000-0000-0000290F0000}"/>
    <cellStyle name="합산" xfId="3830" xr:uid="{00000000-0005-0000-0000-00002A0F0000}"/>
    <cellStyle name="貨幣 [0]_GARMENT STEP FORM HK" xfId="3831" xr:uid="{00000000-0005-0000-0000-00002B0F0000}"/>
    <cellStyle name="貨幣_GARMENT STEP FORM HK" xfId="3832" xr:uid="{00000000-0005-0000-0000-00002C0F0000}"/>
    <cellStyle name="화폐기호" xfId="3833" xr:uid="{00000000-0005-0000-0000-00002D0F0000}"/>
    <cellStyle name="화폐기호0" xfId="3834" xr:uid="{00000000-0005-0000-0000-00002E0F0000}"/>
    <cellStyle name="ㅣ" xfId="3835" xr:uid="{00000000-0005-0000-0000-00002F0F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7:P31"/>
  <sheetViews>
    <sheetView tabSelected="1" view="pageBreakPreview" zoomScale="85" zoomScaleNormal="70" zoomScaleSheetLayoutView="85" workbookViewId="0">
      <selection activeCell="F12" sqref="F12:M12"/>
    </sheetView>
  </sheetViews>
  <sheetFormatPr defaultRowHeight="13.5"/>
  <cols>
    <col min="4" max="15" width="9.44140625" customWidth="1"/>
  </cols>
  <sheetData>
    <row r="7" spans="3:16" ht="16.5"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</row>
    <row r="8" spans="3:16" ht="16.5"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</row>
    <row r="9" spans="3:16" ht="16.5" customHeight="1">
      <c r="C9" s="100"/>
      <c r="D9" s="60"/>
      <c r="E9" s="61"/>
      <c r="F9" s="60"/>
      <c r="G9" s="60"/>
      <c r="H9" s="60"/>
      <c r="I9" s="60"/>
      <c r="J9" s="60"/>
      <c r="K9" s="60"/>
      <c r="L9" s="60"/>
      <c r="M9" s="60"/>
      <c r="N9" s="61"/>
      <c r="P9" s="100"/>
    </row>
    <row r="10" spans="3:16" ht="54" customHeight="1">
      <c r="C10" s="100"/>
      <c r="D10" s="101" t="s">
        <v>97</v>
      </c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0"/>
    </row>
    <row r="11" spans="3:16" ht="16.5" customHeight="1">
      <c r="C11" s="100"/>
      <c r="D11" s="60"/>
      <c r="E11" s="61"/>
      <c r="F11" s="60"/>
      <c r="G11" s="60"/>
      <c r="H11" s="60"/>
      <c r="I11" s="60"/>
      <c r="J11" s="60"/>
      <c r="K11" s="60"/>
      <c r="L11" s="60"/>
      <c r="M11" s="60"/>
      <c r="N11" s="61"/>
      <c r="P11" s="100"/>
    </row>
    <row r="12" spans="3:16" ht="20.25" customHeight="1">
      <c r="C12" s="100"/>
      <c r="D12" s="60"/>
      <c r="E12" s="61"/>
      <c r="F12" s="102" t="s">
        <v>104</v>
      </c>
      <c r="G12" s="102"/>
      <c r="H12" s="102"/>
      <c r="I12" s="102"/>
      <c r="J12" s="102"/>
      <c r="K12" s="102"/>
      <c r="L12" s="102"/>
      <c r="M12" s="102"/>
      <c r="N12" s="61"/>
      <c r="P12" s="100"/>
    </row>
    <row r="13" spans="3:16" ht="16.5" customHeight="1">
      <c r="C13" s="100"/>
      <c r="D13" s="60"/>
      <c r="E13" s="61"/>
      <c r="F13" s="60"/>
      <c r="G13" s="60"/>
      <c r="H13" s="60"/>
      <c r="I13" s="60"/>
      <c r="J13" s="60"/>
      <c r="K13" s="60"/>
      <c r="L13" s="60"/>
      <c r="M13" s="60"/>
      <c r="N13" s="61"/>
      <c r="P13" s="100"/>
    </row>
    <row r="14" spans="3:16" ht="16.5" customHeight="1"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</row>
    <row r="15" spans="3:16" ht="16.5"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</row>
    <row r="16" spans="3:16" ht="16.5"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</row>
    <row r="17" spans="4:14" ht="16.5"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</row>
    <row r="18" spans="4:14" ht="16.5"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</row>
    <row r="19" spans="4:14" ht="16.5"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</row>
    <row r="20" spans="4:14" ht="16.5"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</row>
    <row r="21" spans="4:14" ht="16.5"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</row>
    <row r="22" spans="4:14" ht="16.5"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</row>
    <row r="23" spans="4:14" ht="16.5"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</row>
    <row r="24" spans="4:14" ht="16.5"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</row>
    <row r="25" spans="4:14" ht="16.5"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</row>
    <row r="26" spans="4:14" ht="16.5">
      <c r="D26" s="60"/>
      <c r="E26" s="60"/>
      <c r="F26" s="60"/>
      <c r="G26" s="60"/>
      <c r="H26" s="60"/>
      <c r="I26" s="103" t="s">
        <v>24</v>
      </c>
      <c r="J26" s="103"/>
      <c r="K26" s="60"/>
      <c r="L26" s="60"/>
      <c r="M26" s="60"/>
      <c r="N26" s="60"/>
    </row>
    <row r="27" spans="4:14" ht="16.5">
      <c r="D27" s="60"/>
      <c r="E27" s="60"/>
      <c r="F27" s="60"/>
      <c r="G27" s="60"/>
      <c r="H27" s="60"/>
      <c r="I27" s="103"/>
      <c r="J27" s="103"/>
      <c r="K27" s="60"/>
      <c r="L27" s="60"/>
      <c r="M27" s="60"/>
      <c r="N27" s="60"/>
    </row>
    <row r="28" spans="4:14" ht="16.5"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</row>
    <row r="29" spans="4:14" ht="16.5"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</row>
    <row r="30" spans="4:14" ht="16.5"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</row>
    <row r="31" spans="4:14" ht="16.5"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</row>
  </sheetData>
  <mergeCells count="5">
    <mergeCell ref="P9:P13"/>
    <mergeCell ref="D10:O10"/>
    <mergeCell ref="F12:M12"/>
    <mergeCell ref="I26:J27"/>
    <mergeCell ref="C9:C13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9"/>
  <sheetViews>
    <sheetView view="pageBreakPreview" topLeftCell="B1" zoomScale="85" zoomScaleNormal="70" zoomScaleSheetLayoutView="85" workbookViewId="0">
      <selection activeCell="E4" sqref="E4"/>
    </sheetView>
  </sheetViews>
  <sheetFormatPr defaultRowHeight="16.5"/>
  <cols>
    <col min="1" max="1" width="0" style="62" hidden="1" customWidth="1"/>
    <col min="2" max="3" width="4.33203125" style="62" customWidth="1"/>
    <col min="4" max="6" width="45.77734375" style="62" customWidth="1"/>
    <col min="7" max="7" width="15.77734375" style="62" customWidth="1"/>
    <col min="8" max="16384" width="8.88671875" style="62"/>
  </cols>
  <sheetData>
    <row r="1" spans="1:7" ht="24" customHeight="1">
      <c r="B1" s="106" t="s">
        <v>25</v>
      </c>
      <c r="C1" s="106"/>
      <c r="D1" s="106"/>
      <c r="E1" s="106"/>
      <c r="F1" s="106"/>
      <c r="G1" s="106"/>
    </row>
    <row r="2" spans="1:7" ht="21.95" customHeight="1">
      <c r="B2" s="107" t="s">
        <v>101</v>
      </c>
      <c r="C2" s="107"/>
      <c r="D2" s="107"/>
      <c r="E2" s="107"/>
      <c r="F2" s="108"/>
      <c r="G2" s="108"/>
    </row>
    <row r="3" spans="1:7" ht="21.95" customHeight="1">
      <c r="B3" s="109" t="s">
        <v>26</v>
      </c>
      <c r="C3" s="109"/>
      <c r="D3" s="109"/>
      <c r="E3" s="70" t="s">
        <v>255</v>
      </c>
      <c r="F3" s="63" t="s">
        <v>99</v>
      </c>
      <c r="G3" s="63" t="s">
        <v>100</v>
      </c>
    </row>
    <row r="4" spans="1:7" ht="21.95" customHeight="1">
      <c r="A4" s="64" t="s">
        <v>27</v>
      </c>
      <c r="B4" s="110" t="s">
        <v>28</v>
      </c>
      <c r="C4" s="110" t="s">
        <v>29</v>
      </c>
      <c r="D4" s="65" t="s">
        <v>30</v>
      </c>
      <c r="E4" s="68">
        <f>내역서!I30</f>
        <v>0</v>
      </c>
      <c r="F4" s="67" t="s">
        <v>31</v>
      </c>
      <c r="G4" s="67" t="s">
        <v>31</v>
      </c>
    </row>
    <row r="5" spans="1:7" ht="21.95" customHeight="1">
      <c r="A5" s="64" t="s">
        <v>32</v>
      </c>
      <c r="B5" s="110"/>
      <c r="C5" s="110"/>
      <c r="D5" s="65" t="s">
        <v>33</v>
      </c>
      <c r="E5" s="65"/>
      <c r="F5" s="67" t="s">
        <v>31</v>
      </c>
      <c r="G5" s="67" t="s">
        <v>31</v>
      </c>
    </row>
    <row r="6" spans="1:7" ht="21.95" customHeight="1">
      <c r="A6" s="64" t="s">
        <v>34</v>
      </c>
      <c r="B6" s="110"/>
      <c r="C6" s="110"/>
      <c r="D6" s="65" t="s">
        <v>35</v>
      </c>
      <c r="E6" s="65"/>
      <c r="F6" s="67" t="s">
        <v>31</v>
      </c>
      <c r="G6" s="67" t="s">
        <v>31</v>
      </c>
    </row>
    <row r="7" spans="1:7" ht="21.95" customHeight="1">
      <c r="A7" s="64" t="s">
        <v>36</v>
      </c>
      <c r="B7" s="110"/>
      <c r="C7" s="110"/>
      <c r="D7" s="65" t="s">
        <v>37</v>
      </c>
      <c r="E7" s="66">
        <f>TRUNC(E4+E5-E6, 0)</f>
        <v>0</v>
      </c>
      <c r="F7" s="67" t="s">
        <v>31</v>
      </c>
      <c r="G7" s="67" t="s">
        <v>31</v>
      </c>
    </row>
    <row r="8" spans="1:7" ht="21.95" customHeight="1">
      <c r="A8" s="64" t="s">
        <v>38</v>
      </c>
      <c r="B8" s="110"/>
      <c r="C8" s="110" t="s">
        <v>39</v>
      </c>
      <c r="D8" s="65" t="s">
        <v>40</v>
      </c>
      <c r="E8" s="68">
        <f>내역서!K30</f>
        <v>0</v>
      </c>
      <c r="F8" s="67" t="s">
        <v>31</v>
      </c>
      <c r="G8" s="67" t="s">
        <v>31</v>
      </c>
    </row>
    <row r="9" spans="1:7" ht="21.95" customHeight="1">
      <c r="A9" s="64" t="s">
        <v>41</v>
      </c>
      <c r="B9" s="110"/>
      <c r="C9" s="110"/>
      <c r="D9" s="65" t="s">
        <v>42</v>
      </c>
      <c r="E9" s="69"/>
      <c r="F9" s="67" t="s">
        <v>43</v>
      </c>
      <c r="G9" s="67" t="s">
        <v>31</v>
      </c>
    </row>
    <row r="10" spans="1:7" ht="21.95" customHeight="1">
      <c r="A10" s="64" t="s">
        <v>44</v>
      </c>
      <c r="B10" s="110"/>
      <c r="C10" s="110"/>
      <c r="D10" s="65" t="s">
        <v>37</v>
      </c>
      <c r="E10" s="66">
        <f>TRUNC(E8+E9, 0)</f>
        <v>0</v>
      </c>
      <c r="F10" s="67" t="s">
        <v>31</v>
      </c>
      <c r="G10" s="67" t="s">
        <v>31</v>
      </c>
    </row>
    <row r="11" spans="1:7" ht="21.95" customHeight="1">
      <c r="A11" s="64" t="s">
        <v>45</v>
      </c>
      <c r="B11" s="110"/>
      <c r="C11" s="110" t="s">
        <v>46</v>
      </c>
      <c r="D11" s="65" t="s">
        <v>47</v>
      </c>
      <c r="E11" s="65"/>
      <c r="F11" s="67" t="s">
        <v>31</v>
      </c>
      <c r="G11" s="67" t="s">
        <v>31</v>
      </c>
    </row>
    <row r="12" spans="1:7" ht="21.95" customHeight="1">
      <c r="A12" s="64" t="s">
        <v>48</v>
      </c>
      <c r="B12" s="110"/>
      <c r="C12" s="110"/>
      <c r="D12" s="65" t="s">
        <v>49</v>
      </c>
      <c r="E12" s="65"/>
      <c r="F12" s="67" t="s">
        <v>50</v>
      </c>
      <c r="G12" s="67" t="s">
        <v>31</v>
      </c>
    </row>
    <row r="13" spans="1:7" ht="21.95" customHeight="1">
      <c r="A13" s="64" t="s">
        <v>51</v>
      </c>
      <c r="B13" s="110"/>
      <c r="C13" s="110"/>
      <c r="D13" s="65" t="s">
        <v>52</v>
      </c>
      <c r="E13" s="65"/>
      <c r="F13" s="67" t="s">
        <v>53</v>
      </c>
      <c r="G13" s="67" t="s">
        <v>31</v>
      </c>
    </row>
    <row r="14" spans="1:7" ht="21.95" customHeight="1">
      <c r="A14" s="64" t="s">
        <v>54</v>
      </c>
      <c r="B14" s="110"/>
      <c r="C14" s="110"/>
      <c r="D14" s="65" t="s">
        <v>55</v>
      </c>
      <c r="E14" s="65"/>
      <c r="F14" s="67" t="s">
        <v>56</v>
      </c>
      <c r="G14" s="67" t="s">
        <v>31</v>
      </c>
    </row>
    <row r="15" spans="1:7" ht="21.95" customHeight="1">
      <c r="A15" s="64" t="s">
        <v>57</v>
      </c>
      <c r="B15" s="110"/>
      <c r="C15" s="110"/>
      <c r="D15" s="65" t="s">
        <v>58</v>
      </c>
      <c r="E15" s="65"/>
      <c r="F15" s="67" t="s">
        <v>59</v>
      </c>
      <c r="G15" s="67" t="s">
        <v>31</v>
      </c>
    </row>
    <row r="16" spans="1:7" ht="21.95" customHeight="1">
      <c r="A16" s="64" t="s">
        <v>60</v>
      </c>
      <c r="B16" s="110"/>
      <c r="C16" s="110"/>
      <c r="D16" s="65" t="s">
        <v>61</v>
      </c>
      <c r="E16" s="65"/>
      <c r="F16" s="67" t="s">
        <v>62</v>
      </c>
      <c r="G16" s="67"/>
    </row>
    <row r="17" spans="1:7" ht="21.95" customHeight="1">
      <c r="A17" s="64" t="s">
        <v>63</v>
      </c>
      <c r="B17" s="110"/>
      <c r="C17" s="110"/>
      <c r="D17" s="65" t="s">
        <v>64</v>
      </c>
      <c r="E17" s="65"/>
      <c r="F17" s="67" t="s">
        <v>96</v>
      </c>
      <c r="G17" s="67" t="s">
        <v>31</v>
      </c>
    </row>
    <row r="18" spans="1:7" ht="21.95" customHeight="1">
      <c r="A18" s="64" t="s">
        <v>65</v>
      </c>
      <c r="B18" s="110"/>
      <c r="C18" s="110"/>
      <c r="D18" s="65" t="s">
        <v>66</v>
      </c>
      <c r="E18" s="65"/>
      <c r="F18" s="67" t="s">
        <v>67</v>
      </c>
      <c r="G18" s="67" t="s">
        <v>31</v>
      </c>
    </row>
    <row r="19" spans="1:7" ht="21.95" customHeight="1">
      <c r="A19" s="64" t="s">
        <v>68</v>
      </c>
      <c r="B19" s="110"/>
      <c r="C19" s="110"/>
      <c r="D19" s="65" t="s">
        <v>69</v>
      </c>
      <c r="E19" s="65"/>
      <c r="F19" s="67" t="s">
        <v>70</v>
      </c>
      <c r="G19" s="67"/>
    </row>
    <row r="20" spans="1:7" ht="21.95" customHeight="1">
      <c r="A20" s="64" t="s">
        <v>71</v>
      </c>
      <c r="B20" s="110"/>
      <c r="C20" s="110"/>
      <c r="D20" s="65" t="s">
        <v>72</v>
      </c>
      <c r="E20" s="65"/>
      <c r="F20" s="67" t="s">
        <v>73</v>
      </c>
      <c r="G20" s="67"/>
    </row>
    <row r="21" spans="1:7" ht="21.95" customHeight="1">
      <c r="A21" s="64" t="s">
        <v>74</v>
      </c>
      <c r="B21" s="110"/>
      <c r="C21" s="110"/>
      <c r="D21" s="65" t="s">
        <v>75</v>
      </c>
      <c r="E21" s="65"/>
      <c r="F21" s="67" t="s">
        <v>76</v>
      </c>
      <c r="G21" s="67"/>
    </row>
    <row r="22" spans="1:7" ht="21.95" customHeight="1">
      <c r="A22" s="64" t="s">
        <v>77</v>
      </c>
      <c r="B22" s="110"/>
      <c r="C22" s="110"/>
      <c r="D22" s="65" t="s">
        <v>78</v>
      </c>
      <c r="E22" s="65"/>
      <c r="F22" s="67" t="s">
        <v>79</v>
      </c>
      <c r="G22" s="67"/>
    </row>
    <row r="23" spans="1:7" ht="21.95" customHeight="1">
      <c r="A23" s="64" t="s">
        <v>80</v>
      </c>
      <c r="B23" s="110"/>
      <c r="C23" s="110"/>
      <c r="D23" s="65" t="s">
        <v>37</v>
      </c>
      <c r="E23" s="65"/>
      <c r="F23" s="67" t="s">
        <v>31</v>
      </c>
      <c r="G23" s="67"/>
    </row>
    <row r="24" spans="1:7" ht="21.95" customHeight="1">
      <c r="A24" s="64" t="s">
        <v>81</v>
      </c>
      <c r="B24" s="104" t="s">
        <v>82</v>
      </c>
      <c r="C24" s="104"/>
      <c r="D24" s="105"/>
      <c r="E24" s="66">
        <f>TRUNC(E7+E10+E23, 0)</f>
        <v>0</v>
      </c>
      <c r="F24" s="67" t="s">
        <v>31</v>
      </c>
      <c r="G24" s="67" t="s">
        <v>31</v>
      </c>
    </row>
    <row r="25" spans="1:7" ht="21.95" customHeight="1">
      <c r="A25" s="64" t="s">
        <v>83</v>
      </c>
      <c r="B25" s="104" t="s">
        <v>84</v>
      </c>
      <c r="C25" s="104"/>
      <c r="D25" s="105"/>
      <c r="E25" s="65"/>
      <c r="F25" s="67" t="s">
        <v>85</v>
      </c>
      <c r="G25" s="67" t="s">
        <v>31</v>
      </c>
    </row>
    <row r="26" spans="1:7" ht="21.95" customHeight="1">
      <c r="A26" s="64" t="s">
        <v>86</v>
      </c>
      <c r="B26" s="104" t="s">
        <v>87</v>
      </c>
      <c r="C26" s="104"/>
      <c r="D26" s="105"/>
      <c r="E26" s="66">
        <f>E24*0.05</f>
        <v>0</v>
      </c>
      <c r="F26" s="99" t="s">
        <v>253</v>
      </c>
      <c r="G26" s="67" t="s">
        <v>31</v>
      </c>
    </row>
    <row r="27" spans="1:7" ht="21.95" customHeight="1">
      <c r="A27" s="64" t="s">
        <v>88</v>
      </c>
      <c r="B27" s="104" t="s">
        <v>89</v>
      </c>
      <c r="C27" s="104"/>
      <c r="D27" s="105"/>
      <c r="E27" s="66">
        <f>TRUNC(E24+E25+E26,-5)</f>
        <v>0</v>
      </c>
      <c r="F27" s="99" t="s">
        <v>254</v>
      </c>
      <c r="G27" s="67" t="s">
        <v>31</v>
      </c>
    </row>
    <row r="28" spans="1:7" ht="21.95" customHeight="1">
      <c r="A28" s="64" t="s">
        <v>90</v>
      </c>
      <c r="B28" s="104" t="s">
        <v>91</v>
      </c>
      <c r="C28" s="104"/>
      <c r="D28" s="105"/>
      <c r="E28" s="66">
        <f>TRUNC(E27*0.1, 0)</f>
        <v>0</v>
      </c>
      <c r="F28" s="67" t="s">
        <v>92</v>
      </c>
      <c r="G28" s="67" t="s">
        <v>31</v>
      </c>
    </row>
    <row r="29" spans="1:7" ht="21.95" customHeight="1">
      <c r="A29" s="64" t="s">
        <v>93</v>
      </c>
      <c r="B29" s="104" t="s">
        <v>94</v>
      </c>
      <c r="C29" s="104"/>
      <c r="D29" s="105"/>
      <c r="E29" s="66">
        <f>TRUNC(E27+E28, 0)</f>
        <v>0</v>
      </c>
      <c r="F29" s="67" t="s">
        <v>31</v>
      </c>
      <c r="G29" s="67" t="s">
        <v>31</v>
      </c>
    </row>
  </sheetData>
  <mergeCells count="14">
    <mergeCell ref="B29:D29"/>
    <mergeCell ref="B1:G1"/>
    <mergeCell ref="B2:E2"/>
    <mergeCell ref="F2:G2"/>
    <mergeCell ref="B3:D3"/>
    <mergeCell ref="B4:B23"/>
    <mergeCell ref="C4:C7"/>
    <mergeCell ref="C8:C10"/>
    <mergeCell ref="C11:C23"/>
    <mergeCell ref="B24:D24"/>
    <mergeCell ref="B25:D25"/>
    <mergeCell ref="B26:D26"/>
    <mergeCell ref="B27:D27"/>
    <mergeCell ref="B28:D28"/>
  </mergeCells>
  <phoneticPr fontId="10" type="noConversion"/>
  <pageMargins left="0.78740157480314954" right="0" top="0.39370078740157477" bottom="0.39370078740157477" header="0" footer="0"/>
  <pageSetup paperSize="9"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O91"/>
  <sheetViews>
    <sheetView showZeros="0" view="pageBreakPreview" topLeftCell="A67" zoomScale="85" zoomScaleNormal="90" zoomScaleSheetLayoutView="85" workbookViewId="0">
      <selection activeCell="J86" sqref="J86"/>
    </sheetView>
  </sheetViews>
  <sheetFormatPr defaultRowHeight="21.95" customHeight="1"/>
  <cols>
    <col min="1" max="1" width="4.5546875" style="6" customWidth="1"/>
    <col min="2" max="2" width="4.77734375" style="6" bestFit="1" customWidth="1"/>
    <col min="3" max="3" width="30.33203125" style="59" customWidth="1"/>
    <col min="4" max="4" width="26.21875" style="4" customWidth="1"/>
    <col min="5" max="5" width="9.44140625" style="5" customWidth="1"/>
    <col min="6" max="6" width="5.21875" style="6" customWidth="1"/>
    <col min="7" max="7" width="9.44140625" style="7" customWidth="1"/>
    <col min="8" max="8" width="10.77734375" style="9" customWidth="1"/>
    <col min="9" max="9" width="14.5546875" style="9" customWidth="1"/>
    <col min="10" max="10" width="10.77734375" style="9" customWidth="1"/>
    <col min="11" max="11" width="14.5546875" style="9" customWidth="1"/>
    <col min="12" max="12" width="10.77734375" style="9" customWidth="1"/>
    <col min="13" max="13" width="14.5546875" style="9" customWidth="1"/>
    <col min="14" max="14" width="11.88671875" style="10" customWidth="1"/>
    <col min="15" max="16384" width="8.88671875" style="1"/>
  </cols>
  <sheetData>
    <row r="1" spans="1:15" ht="21.95" customHeight="1" thickBot="1">
      <c r="A1" s="2" t="s">
        <v>98</v>
      </c>
      <c r="B1" s="2"/>
      <c r="C1" s="3"/>
      <c r="H1" s="8"/>
      <c r="I1" s="8"/>
      <c r="J1" s="8"/>
    </row>
    <row r="2" spans="1:15" ht="21.95" customHeight="1">
      <c r="A2" s="116" t="s">
        <v>0</v>
      </c>
      <c r="B2" s="117"/>
      <c r="C2" s="120" t="s">
        <v>1</v>
      </c>
      <c r="D2" s="122" t="s">
        <v>2</v>
      </c>
      <c r="E2" s="112" t="s">
        <v>3</v>
      </c>
      <c r="F2" s="117" t="s">
        <v>4</v>
      </c>
      <c r="G2" s="114" t="s">
        <v>5</v>
      </c>
      <c r="H2" s="111" t="s">
        <v>6</v>
      </c>
      <c r="I2" s="111"/>
      <c r="J2" s="111" t="s">
        <v>7</v>
      </c>
      <c r="K2" s="111"/>
      <c r="L2" s="111" t="s">
        <v>8</v>
      </c>
      <c r="M2" s="111"/>
      <c r="N2" s="112" t="s">
        <v>9</v>
      </c>
    </row>
    <row r="3" spans="1:15" ht="21.95" customHeight="1" thickBot="1">
      <c r="A3" s="118"/>
      <c r="B3" s="119"/>
      <c r="C3" s="121"/>
      <c r="D3" s="123"/>
      <c r="E3" s="113"/>
      <c r="F3" s="119"/>
      <c r="G3" s="115"/>
      <c r="H3" s="11" t="s">
        <v>10</v>
      </c>
      <c r="I3" s="11" t="s">
        <v>11</v>
      </c>
      <c r="J3" s="11" t="s">
        <v>10</v>
      </c>
      <c r="K3" s="11" t="s">
        <v>11</v>
      </c>
      <c r="L3" s="11" t="s">
        <v>10</v>
      </c>
      <c r="M3" s="11" t="s">
        <v>11</v>
      </c>
      <c r="N3" s="113"/>
    </row>
    <row r="4" spans="1:15" ht="24.95" customHeight="1">
      <c r="A4" s="12"/>
      <c r="B4" s="12"/>
      <c r="C4" s="13"/>
      <c r="D4" s="14"/>
      <c r="E4" s="15"/>
      <c r="F4" s="12"/>
      <c r="G4" s="16"/>
      <c r="H4" s="17"/>
      <c r="I4" s="17"/>
      <c r="J4" s="17"/>
      <c r="K4" s="17"/>
      <c r="L4" s="17"/>
      <c r="M4" s="17"/>
      <c r="N4" s="18"/>
    </row>
    <row r="5" spans="1:15" s="24" customFormat="1" ht="24.95" customHeight="1">
      <c r="A5" s="29"/>
      <c r="B5" s="19" t="s">
        <v>14</v>
      </c>
      <c r="C5" s="25" t="s">
        <v>15</v>
      </c>
      <c r="D5" s="31"/>
      <c r="E5" s="32"/>
      <c r="F5" s="29"/>
      <c r="G5" s="33"/>
      <c r="H5" s="34"/>
      <c r="I5" s="34"/>
      <c r="J5" s="34"/>
      <c r="K5" s="34"/>
      <c r="L5" s="34"/>
      <c r="M5" s="34"/>
      <c r="N5" s="35"/>
      <c r="O5" s="1"/>
    </row>
    <row r="6" spans="1:15" s="24" customFormat="1" ht="24.95" customHeight="1">
      <c r="A6" s="29"/>
      <c r="B6" s="30"/>
      <c r="C6" s="25" t="s">
        <v>16</v>
      </c>
      <c r="D6" s="31"/>
      <c r="E6" s="32"/>
      <c r="F6" s="29"/>
      <c r="G6" s="33"/>
      <c r="H6" s="34"/>
      <c r="I6" s="34"/>
      <c r="J6" s="34"/>
      <c r="K6" s="34"/>
      <c r="L6" s="34"/>
      <c r="M6" s="34"/>
      <c r="N6" s="35"/>
      <c r="O6" s="1"/>
    </row>
    <row r="7" spans="1:15" s="24" customFormat="1" ht="24.95" customHeight="1">
      <c r="A7" s="29"/>
      <c r="B7" s="30"/>
      <c r="C7" s="25" t="s">
        <v>17</v>
      </c>
      <c r="D7" s="31"/>
      <c r="E7" s="32"/>
      <c r="F7" s="29"/>
      <c r="G7" s="33"/>
      <c r="H7" s="34"/>
      <c r="I7" s="34"/>
      <c r="J7" s="34"/>
      <c r="K7" s="34"/>
      <c r="L7" s="34"/>
      <c r="M7" s="34"/>
      <c r="N7" s="35"/>
      <c r="O7" s="1"/>
    </row>
    <row r="8" spans="1:15" s="24" customFormat="1" ht="24.95" customHeight="1">
      <c r="A8" s="29"/>
      <c r="B8" s="30"/>
      <c r="C8" s="25" t="s">
        <v>22</v>
      </c>
      <c r="D8" s="31"/>
      <c r="E8" s="32"/>
      <c r="F8" s="29"/>
      <c r="G8" s="33"/>
      <c r="H8" s="34"/>
      <c r="I8" s="34"/>
      <c r="J8" s="34"/>
      <c r="K8" s="34"/>
      <c r="L8" s="34"/>
      <c r="M8" s="34"/>
      <c r="N8" s="35"/>
      <c r="O8" s="1"/>
    </row>
    <row r="9" spans="1:15" s="24" customFormat="1" ht="24.95" customHeight="1">
      <c r="A9" s="29"/>
      <c r="B9" s="30"/>
      <c r="C9" s="25" t="s">
        <v>23</v>
      </c>
      <c r="D9" s="31"/>
      <c r="E9" s="32"/>
      <c r="F9" s="29"/>
      <c r="G9" s="33"/>
      <c r="H9" s="34"/>
      <c r="I9" s="34"/>
      <c r="J9" s="34"/>
      <c r="K9" s="34"/>
      <c r="L9" s="34"/>
      <c r="M9" s="34"/>
      <c r="N9" s="35"/>
      <c r="O9" s="1"/>
    </row>
    <row r="10" spans="1:15" s="24" customFormat="1" ht="24.95" customHeight="1">
      <c r="A10" s="29"/>
      <c r="B10" s="30"/>
      <c r="C10" s="25" t="s">
        <v>20</v>
      </c>
      <c r="D10" s="31"/>
      <c r="E10" s="32"/>
      <c r="F10" s="29"/>
      <c r="G10" s="33"/>
      <c r="H10" s="34"/>
      <c r="I10" s="34"/>
      <c r="J10" s="34"/>
      <c r="K10" s="34"/>
      <c r="L10" s="34"/>
      <c r="M10" s="34"/>
      <c r="N10" s="35"/>
      <c r="O10" s="1"/>
    </row>
    <row r="11" spans="1:15" s="24" customFormat="1" ht="24.95" customHeight="1">
      <c r="A11" s="29"/>
      <c r="B11" s="30"/>
      <c r="C11" s="25" t="s">
        <v>21</v>
      </c>
      <c r="D11" s="31"/>
      <c r="E11" s="32"/>
      <c r="F11" s="29"/>
      <c r="G11" s="33"/>
      <c r="H11" s="34"/>
      <c r="I11" s="34"/>
      <c r="J11" s="34"/>
      <c r="K11" s="34"/>
      <c r="L11" s="34"/>
      <c r="M11" s="34"/>
      <c r="N11" s="35"/>
      <c r="O11" s="1"/>
    </row>
    <row r="12" spans="1:15" s="24" customFormat="1" ht="24.95" customHeight="1">
      <c r="A12" s="29"/>
      <c r="B12" s="30"/>
      <c r="C12" s="25"/>
      <c r="D12" s="31"/>
      <c r="E12" s="32"/>
      <c r="F12" s="29"/>
      <c r="G12" s="33"/>
      <c r="H12" s="34"/>
      <c r="I12" s="34"/>
      <c r="J12" s="34"/>
      <c r="K12" s="34"/>
      <c r="L12" s="34"/>
      <c r="M12" s="34"/>
      <c r="N12" s="35"/>
      <c r="O12" s="1"/>
    </row>
    <row r="13" spans="1:15" s="24" customFormat="1" ht="24.95" customHeight="1">
      <c r="A13" s="29"/>
      <c r="B13" s="30"/>
      <c r="C13" s="25"/>
      <c r="D13" s="31"/>
      <c r="E13" s="32"/>
      <c r="F13" s="29"/>
      <c r="G13" s="33"/>
      <c r="H13" s="34"/>
      <c r="I13" s="34"/>
      <c r="J13" s="34"/>
      <c r="K13" s="34"/>
      <c r="L13" s="34"/>
      <c r="M13" s="34"/>
      <c r="N13" s="35"/>
      <c r="O13" s="1"/>
    </row>
    <row r="14" spans="1:15" s="24" customFormat="1" ht="24.95" customHeight="1">
      <c r="A14" s="29"/>
      <c r="B14" s="30"/>
      <c r="C14" s="25"/>
      <c r="D14" s="31"/>
      <c r="E14" s="32"/>
      <c r="F14" s="29"/>
      <c r="G14" s="33"/>
      <c r="H14" s="34"/>
      <c r="I14" s="34"/>
      <c r="J14" s="34"/>
      <c r="K14" s="34"/>
      <c r="L14" s="34"/>
      <c r="M14" s="34"/>
      <c r="N14" s="35"/>
      <c r="O14" s="1"/>
    </row>
    <row r="15" spans="1:15" s="24" customFormat="1" ht="24.95" customHeight="1">
      <c r="A15" s="29"/>
      <c r="B15" s="30"/>
      <c r="C15" s="25"/>
      <c r="D15" s="31"/>
      <c r="E15" s="32"/>
      <c r="F15" s="29"/>
      <c r="G15" s="33"/>
      <c r="H15" s="34"/>
      <c r="I15" s="34"/>
      <c r="J15" s="34"/>
      <c r="K15" s="34"/>
      <c r="L15" s="34"/>
      <c r="M15" s="34"/>
      <c r="N15" s="35"/>
      <c r="O15" s="1"/>
    </row>
    <row r="16" spans="1:15" s="24" customFormat="1" ht="24.95" customHeight="1">
      <c r="A16" s="29"/>
      <c r="B16" s="30"/>
      <c r="C16" s="25"/>
      <c r="D16" s="31"/>
      <c r="E16" s="32"/>
      <c r="F16" s="29"/>
      <c r="G16" s="33"/>
      <c r="H16" s="34"/>
      <c r="I16" s="34"/>
      <c r="J16" s="34"/>
      <c r="K16" s="34"/>
      <c r="L16" s="34"/>
      <c r="M16" s="34"/>
      <c r="N16" s="35"/>
      <c r="O16" s="1"/>
    </row>
    <row r="17" spans="1:15" s="24" customFormat="1" ht="24.95" customHeight="1">
      <c r="A17" s="29"/>
      <c r="B17" s="30"/>
      <c r="C17" s="25"/>
      <c r="D17" s="31"/>
      <c r="E17" s="32"/>
      <c r="F17" s="29"/>
      <c r="G17" s="33"/>
      <c r="H17" s="34"/>
      <c r="I17" s="34"/>
      <c r="J17" s="34"/>
      <c r="K17" s="34"/>
      <c r="L17" s="34"/>
      <c r="M17" s="34"/>
      <c r="N17" s="35"/>
      <c r="O17" s="1"/>
    </row>
    <row r="18" spans="1:15" s="24" customFormat="1" ht="24.95" customHeight="1">
      <c r="A18" s="29"/>
      <c r="B18" s="30"/>
      <c r="C18" s="25"/>
      <c r="D18" s="31"/>
      <c r="E18" s="32"/>
      <c r="F18" s="29"/>
      <c r="G18" s="33"/>
      <c r="H18" s="34"/>
      <c r="I18" s="34"/>
      <c r="J18" s="34"/>
      <c r="K18" s="34"/>
      <c r="L18" s="34"/>
      <c r="M18" s="34"/>
      <c r="N18" s="35"/>
      <c r="O18" s="1"/>
    </row>
    <row r="19" spans="1:15" s="24" customFormat="1" ht="24.95" customHeight="1">
      <c r="A19" s="29"/>
      <c r="B19" s="30"/>
      <c r="C19" s="25"/>
      <c r="D19" s="31"/>
      <c r="E19" s="32"/>
      <c r="F19" s="29"/>
      <c r="G19" s="33"/>
      <c r="H19" s="34"/>
      <c r="I19" s="34"/>
      <c r="J19" s="34"/>
      <c r="K19" s="34"/>
      <c r="L19" s="34"/>
      <c r="M19" s="34"/>
      <c r="N19" s="35"/>
      <c r="O19" s="1"/>
    </row>
    <row r="20" spans="1:15" s="24" customFormat="1" ht="24.95" customHeight="1">
      <c r="A20" s="29"/>
      <c r="B20" s="30"/>
      <c r="C20" s="25"/>
      <c r="D20" s="31"/>
      <c r="E20" s="32"/>
      <c r="F20" s="29"/>
      <c r="G20" s="33"/>
      <c r="H20" s="34"/>
      <c r="I20" s="34"/>
      <c r="J20" s="34"/>
      <c r="K20" s="34"/>
      <c r="L20" s="34"/>
      <c r="M20" s="34"/>
      <c r="N20" s="35"/>
      <c r="O20" s="1"/>
    </row>
    <row r="21" spans="1:15" s="24" customFormat="1" ht="24.95" customHeight="1">
      <c r="A21" s="29"/>
      <c r="B21" s="30"/>
      <c r="C21" s="25"/>
      <c r="D21" s="31"/>
      <c r="E21" s="32"/>
      <c r="F21" s="29"/>
      <c r="G21" s="33"/>
      <c r="H21" s="34"/>
      <c r="I21" s="34"/>
      <c r="J21" s="34"/>
      <c r="K21" s="34"/>
      <c r="L21" s="34"/>
      <c r="M21" s="34"/>
      <c r="N21" s="35"/>
      <c r="O21" s="1"/>
    </row>
    <row r="22" spans="1:15" s="24" customFormat="1" ht="24.95" customHeight="1">
      <c r="A22" s="29"/>
      <c r="B22" s="30"/>
      <c r="C22" s="25"/>
      <c r="D22" s="31"/>
      <c r="E22" s="32"/>
      <c r="F22" s="29"/>
      <c r="G22" s="33"/>
      <c r="H22" s="34"/>
      <c r="I22" s="34"/>
      <c r="J22" s="34"/>
      <c r="K22" s="34"/>
      <c r="L22" s="34"/>
      <c r="M22" s="34"/>
      <c r="N22" s="35"/>
      <c r="O22" s="1"/>
    </row>
    <row r="23" spans="1:15" s="24" customFormat="1" ht="24.95" customHeight="1">
      <c r="A23" s="29"/>
      <c r="B23" s="30"/>
      <c r="C23" s="25"/>
      <c r="D23" s="31"/>
      <c r="E23" s="32"/>
      <c r="F23" s="29"/>
      <c r="G23" s="33"/>
      <c r="H23" s="34"/>
      <c r="I23" s="34"/>
      <c r="J23" s="34"/>
      <c r="K23" s="34"/>
      <c r="L23" s="34"/>
      <c r="M23" s="34"/>
      <c r="N23" s="35"/>
      <c r="O23" s="1"/>
    </row>
    <row r="24" spans="1:15" s="24" customFormat="1" ht="24.95" customHeight="1">
      <c r="A24" s="29"/>
      <c r="B24" s="30"/>
      <c r="C24" s="25"/>
      <c r="D24" s="31"/>
      <c r="E24" s="32"/>
      <c r="F24" s="29"/>
      <c r="G24" s="33"/>
      <c r="H24" s="34"/>
      <c r="I24" s="34"/>
      <c r="J24" s="34"/>
      <c r="K24" s="34"/>
      <c r="L24" s="34"/>
      <c r="M24" s="34"/>
      <c r="N24" s="35"/>
      <c r="O24" s="1"/>
    </row>
    <row r="25" spans="1:15" s="24" customFormat="1" ht="24.95" customHeight="1">
      <c r="A25" s="29"/>
      <c r="B25" s="30"/>
      <c r="C25" s="25" t="s">
        <v>18</v>
      </c>
      <c r="D25" s="31"/>
      <c r="E25" s="32"/>
      <c r="F25" s="29"/>
      <c r="G25" s="33"/>
      <c r="H25" s="34"/>
      <c r="I25" s="34"/>
      <c r="J25" s="34"/>
      <c r="K25" s="34"/>
      <c r="L25" s="34"/>
      <c r="M25" s="34"/>
      <c r="N25" s="35"/>
    </row>
    <row r="26" spans="1:15" s="24" customFormat="1" ht="24.95" customHeight="1">
      <c r="A26" s="26" t="s">
        <v>12</v>
      </c>
      <c r="B26" s="36"/>
      <c r="C26" s="37" t="s">
        <v>95</v>
      </c>
      <c r="D26" s="38"/>
      <c r="E26" s="39"/>
      <c r="F26" s="40"/>
      <c r="G26" s="27">
        <v>0</v>
      </c>
      <c r="H26" s="28">
        <v>0</v>
      </c>
      <c r="I26" s="41">
        <f>H26*G26</f>
        <v>0</v>
      </c>
      <c r="J26" s="28">
        <v>0</v>
      </c>
      <c r="K26" s="41">
        <f>J26*G26</f>
        <v>0</v>
      </c>
      <c r="L26" s="41">
        <f t="shared" ref="L26:L27" si="0">J26+H26</f>
        <v>0</v>
      </c>
      <c r="M26" s="41">
        <f>L26*G26</f>
        <v>0</v>
      </c>
      <c r="N26" s="42"/>
    </row>
    <row r="27" spans="1:15" ht="24.95" customHeight="1">
      <c r="A27" s="43">
        <v>1</v>
      </c>
      <c r="B27" s="43"/>
      <c r="C27" s="44" t="s">
        <v>256</v>
      </c>
      <c r="D27" s="45"/>
      <c r="E27" s="20"/>
      <c r="F27" s="19" t="s">
        <v>13</v>
      </c>
      <c r="G27" s="21">
        <v>1</v>
      </c>
      <c r="H27" s="22">
        <v>0</v>
      </c>
      <c r="I27" s="22">
        <f>I57</f>
        <v>0</v>
      </c>
      <c r="J27" s="22">
        <v>0</v>
      </c>
      <c r="K27" s="22">
        <f>K57</f>
        <v>0</v>
      </c>
      <c r="L27" s="22">
        <f t="shared" si="0"/>
        <v>0</v>
      </c>
      <c r="M27" s="22">
        <f>M57</f>
        <v>0</v>
      </c>
      <c r="N27" s="23"/>
    </row>
    <row r="28" spans="1:15" ht="24.95" customHeight="1">
      <c r="A28" s="43">
        <v>2</v>
      </c>
      <c r="B28" s="43"/>
      <c r="C28" s="44" t="str">
        <f>C60</f>
        <v>영상시스템</v>
      </c>
      <c r="D28" s="45"/>
      <c r="E28" s="20"/>
      <c r="F28" s="19" t="s">
        <v>252</v>
      </c>
      <c r="G28" s="21">
        <v>1</v>
      </c>
      <c r="H28" s="22"/>
      <c r="I28" s="22">
        <f>I91</f>
        <v>0</v>
      </c>
      <c r="J28" s="22"/>
      <c r="K28" s="22">
        <f>K91</f>
        <v>0</v>
      </c>
      <c r="L28" s="22"/>
      <c r="M28" s="22">
        <f>I28+K28</f>
        <v>0</v>
      </c>
      <c r="N28" s="23"/>
    </row>
    <row r="29" spans="1:15" ht="24.95" customHeight="1">
      <c r="A29" s="43"/>
      <c r="B29" s="43"/>
      <c r="C29" s="44"/>
      <c r="D29" s="45"/>
      <c r="E29" s="20"/>
      <c r="F29" s="19"/>
      <c r="G29" s="21"/>
      <c r="H29" s="22"/>
      <c r="I29" s="22"/>
      <c r="J29" s="22"/>
      <c r="K29" s="22"/>
      <c r="L29" s="22"/>
      <c r="M29" s="22"/>
      <c r="N29" s="23"/>
    </row>
    <row r="30" spans="1:15" s="24" customFormat="1" ht="24.95" customHeight="1">
      <c r="A30" s="46"/>
      <c r="B30" s="47"/>
      <c r="C30" s="47" t="s">
        <v>19</v>
      </c>
      <c r="D30" s="48"/>
      <c r="E30" s="49"/>
      <c r="F30" s="50"/>
      <c r="G30" s="51">
        <v>0</v>
      </c>
      <c r="H30" s="52">
        <v>0</v>
      </c>
      <c r="I30" s="52">
        <f>SUM(I26:I29)</f>
        <v>0</v>
      </c>
      <c r="J30" s="52">
        <v>0</v>
      </c>
      <c r="K30" s="52">
        <f>SUM(K26:K29)</f>
        <v>0</v>
      </c>
      <c r="L30" s="52">
        <f t="shared" ref="L30" si="1">J30+H30</f>
        <v>0</v>
      </c>
      <c r="M30" s="52">
        <f>SUM(M26:M29)</f>
        <v>0</v>
      </c>
      <c r="N30" s="53"/>
    </row>
    <row r="31" spans="1:15" s="24" customFormat="1" ht="24.95" customHeight="1">
      <c r="A31" s="19"/>
      <c r="B31" s="43"/>
      <c r="C31" s="44"/>
      <c r="D31" s="45"/>
      <c r="E31" s="20"/>
      <c r="F31" s="54"/>
      <c r="G31" s="21"/>
      <c r="H31" s="22">
        <v>0</v>
      </c>
      <c r="I31" s="22">
        <f t="shared" ref="I31:I56" si="2">H31*G31</f>
        <v>0</v>
      </c>
      <c r="J31" s="22">
        <v>0</v>
      </c>
      <c r="K31" s="22">
        <f t="shared" ref="K31:K54" si="3">J31*G31</f>
        <v>0</v>
      </c>
      <c r="L31" s="22">
        <f>J31+H31</f>
        <v>0</v>
      </c>
      <c r="M31" s="22">
        <f t="shared" ref="M31:M56" si="4">L31*G31</f>
        <v>0</v>
      </c>
      <c r="N31" s="23"/>
    </row>
    <row r="32" spans="1:15" s="24" customFormat="1" ht="24.95" customHeight="1">
      <c r="A32" s="56">
        <v>1</v>
      </c>
      <c r="B32" s="56"/>
      <c r="C32" s="55" t="s">
        <v>180</v>
      </c>
      <c r="D32" s="45"/>
      <c r="E32" s="20"/>
      <c r="F32" s="54"/>
      <c r="G32" s="21"/>
      <c r="H32" s="22">
        <v>0</v>
      </c>
      <c r="I32" s="22">
        <f t="shared" si="2"/>
        <v>0</v>
      </c>
      <c r="J32" s="22">
        <v>0</v>
      </c>
      <c r="K32" s="22">
        <f t="shared" si="3"/>
        <v>0</v>
      </c>
      <c r="L32" s="22">
        <f>J32+H32</f>
        <v>0</v>
      </c>
      <c r="M32" s="22">
        <f t="shared" si="4"/>
        <v>0</v>
      </c>
      <c r="N32" s="23"/>
    </row>
    <row r="33" spans="1:14" s="24" customFormat="1" ht="24.95" customHeight="1">
      <c r="A33" s="19"/>
      <c r="B33" s="71"/>
      <c r="C33" s="72" t="s">
        <v>107</v>
      </c>
      <c r="D33" s="45" t="s">
        <v>130</v>
      </c>
      <c r="E33" s="57" t="s">
        <v>131</v>
      </c>
      <c r="F33" s="54" t="s">
        <v>102</v>
      </c>
      <c r="G33" s="95">
        <v>2</v>
      </c>
      <c r="H33" s="95"/>
      <c r="I33" s="95"/>
      <c r="J33" s="95"/>
      <c r="K33" s="95">
        <f t="shared" si="3"/>
        <v>0</v>
      </c>
      <c r="L33" s="95">
        <f t="shared" ref="L33:L56" si="5">H33+J33</f>
        <v>0</v>
      </c>
      <c r="M33" s="95">
        <f t="shared" si="4"/>
        <v>0</v>
      </c>
      <c r="N33" s="23"/>
    </row>
    <row r="34" spans="1:14" s="24" customFormat="1" ht="24.95" customHeight="1">
      <c r="A34" s="19"/>
      <c r="B34" s="71"/>
      <c r="C34" s="73" t="s">
        <v>108</v>
      </c>
      <c r="D34" s="45"/>
      <c r="E34" s="57"/>
      <c r="F34" s="89" t="s">
        <v>172</v>
      </c>
      <c r="G34" s="95">
        <v>2</v>
      </c>
      <c r="H34" s="95"/>
      <c r="I34" s="95"/>
      <c r="J34" s="95"/>
      <c r="K34" s="95">
        <f t="shared" si="3"/>
        <v>0</v>
      </c>
      <c r="L34" s="95">
        <f t="shared" si="5"/>
        <v>0</v>
      </c>
      <c r="M34" s="95">
        <f t="shared" si="4"/>
        <v>0</v>
      </c>
      <c r="N34" s="23"/>
    </row>
    <row r="35" spans="1:14" s="24" customFormat="1" ht="24.95" customHeight="1">
      <c r="A35" s="19"/>
      <c r="B35" s="71"/>
      <c r="C35" s="74" t="s">
        <v>109</v>
      </c>
      <c r="D35" s="45" t="s">
        <v>132</v>
      </c>
      <c r="E35" s="57" t="s">
        <v>166</v>
      </c>
      <c r="F35" s="89" t="s">
        <v>173</v>
      </c>
      <c r="G35" s="95">
        <v>6</v>
      </c>
      <c r="H35" s="95"/>
      <c r="I35" s="95"/>
      <c r="J35" s="95"/>
      <c r="K35" s="95">
        <f t="shared" si="3"/>
        <v>0</v>
      </c>
      <c r="L35" s="95">
        <f t="shared" si="5"/>
        <v>0</v>
      </c>
      <c r="M35" s="95">
        <f t="shared" si="4"/>
        <v>0</v>
      </c>
      <c r="N35" s="23"/>
    </row>
    <row r="36" spans="1:14" s="24" customFormat="1" ht="24.95" customHeight="1">
      <c r="A36" s="19"/>
      <c r="B36" s="71"/>
      <c r="C36" s="75" t="s">
        <v>110</v>
      </c>
      <c r="D36" s="45" t="s">
        <v>132</v>
      </c>
      <c r="E36" s="57" t="s">
        <v>167</v>
      </c>
      <c r="F36" s="89" t="s">
        <v>173</v>
      </c>
      <c r="G36" s="95">
        <v>2</v>
      </c>
      <c r="H36" s="95"/>
      <c r="I36" s="95"/>
      <c r="J36" s="95"/>
      <c r="K36" s="95">
        <f t="shared" si="3"/>
        <v>0</v>
      </c>
      <c r="L36" s="95">
        <f t="shared" si="5"/>
        <v>0</v>
      </c>
      <c r="M36" s="95">
        <f t="shared" si="4"/>
        <v>0</v>
      </c>
      <c r="N36" s="23"/>
    </row>
    <row r="37" spans="1:14" s="24" customFormat="1" ht="24.95" customHeight="1">
      <c r="A37" s="19"/>
      <c r="B37" s="71"/>
      <c r="C37" s="73" t="s">
        <v>111</v>
      </c>
      <c r="D37" s="45" t="s">
        <v>133</v>
      </c>
      <c r="E37" s="57" t="s">
        <v>134</v>
      </c>
      <c r="F37" s="89" t="s">
        <v>171</v>
      </c>
      <c r="G37" s="95">
        <v>1</v>
      </c>
      <c r="H37" s="95"/>
      <c r="I37" s="95"/>
      <c r="J37" s="95"/>
      <c r="K37" s="95">
        <f t="shared" si="3"/>
        <v>0</v>
      </c>
      <c r="L37" s="95">
        <f t="shared" si="5"/>
        <v>0</v>
      </c>
      <c r="M37" s="95">
        <f t="shared" si="4"/>
        <v>0</v>
      </c>
      <c r="N37" s="23"/>
    </row>
    <row r="38" spans="1:14" s="24" customFormat="1" ht="24.95" customHeight="1">
      <c r="A38" s="19"/>
      <c r="B38" s="71"/>
      <c r="C38" s="73" t="s">
        <v>112</v>
      </c>
      <c r="D38" s="45" t="s">
        <v>135</v>
      </c>
      <c r="E38" s="57" t="s">
        <v>136</v>
      </c>
      <c r="F38" s="89" t="s">
        <v>174</v>
      </c>
      <c r="G38" s="95">
        <v>4</v>
      </c>
      <c r="H38" s="95"/>
      <c r="I38" s="95"/>
      <c r="J38" s="95"/>
      <c r="K38" s="95">
        <f t="shared" si="3"/>
        <v>0</v>
      </c>
      <c r="L38" s="95">
        <f t="shared" si="5"/>
        <v>0</v>
      </c>
      <c r="M38" s="95">
        <f t="shared" si="4"/>
        <v>0</v>
      </c>
      <c r="N38" s="23"/>
    </row>
    <row r="39" spans="1:14" s="24" customFormat="1" ht="24.95" customHeight="1">
      <c r="A39" s="19"/>
      <c r="B39" s="71"/>
      <c r="C39" s="76" t="s">
        <v>113</v>
      </c>
      <c r="D39" s="45" t="s">
        <v>137</v>
      </c>
      <c r="E39" s="57" t="s">
        <v>138</v>
      </c>
      <c r="F39" s="87" t="s">
        <v>169</v>
      </c>
      <c r="G39" s="95">
        <v>2</v>
      </c>
      <c r="H39" s="95"/>
      <c r="I39" s="95"/>
      <c r="J39" s="95"/>
      <c r="K39" s="95">
        <f t="shared" si="3"/>
        <v>0</v>
      </c>
      <c r="L39" s="95">
        <f t="shared" si="5"/>
        <v>0</v>
      </c>
      <c r="M39" s="95">
        <f t="shared" si="4"/>
        <v>0</v>
      </c>
      <c r="N39" s="23"/>
    </row>
    <row r="40" spans="1:14" s="24" customFormat="1" ht="24.95" customHeight="1">
      <c r="A40" s="19"/>
      <c r="B40" s="71"/>
      <c r="C40" s="77" t="s">
        <v>114</v>
      </c>
      <c r="D40" s="45" t="s">
        <v>139</v>
      </c>
      <c r="E40" s="57" t="s">
        <v>140</v>
      </c>
      <c r="F40" s="87" t="s">
        <v>173</v>
      </c>
      <c r="G40" s="95">
        <v>1</v>
      </c>
      <c r="H40" s="95"/>
      <c r="I40" s="95"/>
      <c r="J40" s="95"/>
      <c r="K40" s="95">
        <f t="shared" si="3"/>
        <v>0</v>
      </c>
      <c r="L40" s="95">
        <f t="shared" si="5"/>
        <v>0</v>
      </c>
      <c r="M40" s="95">
        <f t="shared" si="4"/>
        <v>0</v>
      </c>
      <c r="N40" s="23"/>
    </row>
    <row r="41" spans="1:14" s="24" customFormat="1" ht="24.95" customHeight="1">
      <c r="A41" s="19"/>
      <c r="B41" s="71"/>
      <c r="C41" s="78" t="s">
        <v>115</v>
      </c>
      <c r="D41" s="45" t="s">
        <v>141</v>
      </c>
      <c r="E41" s="57" t="s">
        <v>142</v>
      </c>
      <c r="F41" s="87" t="s">
        <v>170</v>
      </c>
      <c r="G41" s="95">
        <v>1</v>
      </c>
      <c r="H41" s="95"/>
      <c r="I41" s="95"/>
      <c r="J41" s="95"/>
      <c r="K41" s="95">
        <f t="shared" si="3"/>
        <v>0</v>
      </c>
      <c r="L41" s="95">
        <f t="shared" si="5"/>
        <v>0</v>
      </c>
      <c r="M41" s="95">
        <f t="shared" si="4"/>
        <v>0</v>
      </c>
      <c r="N41" s="23"/>
    </row>
    <row r="42" spans="1:14" s="24" customFormat="1" ht="24.95" customHeight="1">
      <c r="A42" s="19"/>
      <c r="B42" s="71"/>
      <c r="C42" s="74" t="s">
        <v>116</v>
      </c>
      <c r="D42" s="45" t="s">
        <v>143</v>
      </c>
      <c r="E42" s="57" t="s">
        <v>144</v>
      </c>
      <c r="F42" s="90" t="s">
        <v>173</v>
      </c>
      <c r="G42" s="95">
        <v>1</v>
      </c>
      <c r="H42" s="95"/>
      <c r="I42" s="95"/>
      <c r="J42" s="95"/>
      <c r="K42" s="95">
        <f t="shared" si="3"/>
        <v>0</v>
      </c>
      <c r="L42" s="95">
        <f t="shared" si="5"/>
        <v>0</v>
      </c>
      <c r="M42" s="95">
        <f t="shared" si="4"/>
        <v>0</v>
      </c>
      <c r="N42" s="23"/>
    </row>
    <row r="43" spans="1:14" s="24" customFormat="1" ht="24.95" customHeight="1">
      <c r="A43" s="19"/>
      <c r="B43" s="71"/>
      <c r="C43" s="74" t="s">
        <v>117</v>
      </c>
      <c r="D43" s="45"/>
      <c r="E43" s="57" t="s">
        <v>145</v>
      </c>
      <c r="F43" s="89" t="s">
        <v>174</v>
      </c>
      <c r="G43" s="95">
        <v>1</v>
      </c>
      <c r="H43" s="95"/>
      <c r="I43" s="95"/>
      <c r="J43" s="95"/>
      <c r="K43" s="95">
        <f t="shared" si="3"/>
        <v>0</v>
      </c>
      <c r="L43" s="95">
        <f t="shared" si="5"/>
        <v>0</v>
      </c>
      <c r="M43" s="95">
        <f t="shared" si="4"/>
        <v>0</v>
      </c>
      <c r="N43" s="23"/>
    </row>
    <row r="44" spans="1:14" s="24" customFormat="1" ht="24.95" customHeight="1">
      <c r="A44" s="19"/>
      <c r="B44" s="71"/>
      <c r="C44" s="73" t="s">
        <v>118</v>
      </c>
      <c r="D44" s="45" t="s">
        <v>146</v>
      </c>
      <c r="E44" s="57" t="s">
        <v>147</v>
      </c>
      <c r="F44" s="89" t="s">
        <v>174</v>
      </c>
      <c r="G44" s="95">
        <v>1</v>
      </c>
      <c r="H44" s="95"/>
      <c r="I44" s="95"/>
      <c r="J44" s="95"/>
      <c r="K44" s="95">
        <f t="shared" si="3"/>
        <v>0</v>
      </c>
      <c r="L44" s="95">
        <f t="shared" si="5"/>
        <v>0</v>
      </c>
      <c r="M44" s="95">
        <f t="shared" si="4"/>
        <v>0</v>
      </c>
      <c r="N44" s="23"/>
    </row>
    <row r="45" spans="1:14" s="24" customFormat="1" ht="24.95" customHeight="1">
      <c r="A45" s="19"/>
      <c r="B45" s="71"/>
      <c r="C45" s="79" t="s">
        <v>119</v>
      </c>
      <c r="D45" s="45" t="s">
        <v>148</v>
      </c>
      <c r="E45" s="57" t="s">
        <v>149</v>
      </c>
      <c r="F45" s="89" t="s">
        <v>170</v>
      </c>
      <c r="G45" s="95">
        <v>16</v>
      </c>
      <c r="H45" s="95"/>
      <c r="I45" s="95"/>
      <c r="J45" s="95"/>
      <c r="K45" s="95">
        <f t="shared" si="3"/>
        <v>0</v>
      </c>
      <c r="L45" s="95">
        <f t="shared" si="5"/>
        <v>0</v>
      </c>
      <c r="M45" s="95">
        <f t="shared" si="4"/>
        <v>0</v>
      </c>
      <c r="N45" s="23"/>
    </row>
    <row r="46" spans="1:14" s="24" customFormat="1" ht="24.95" customHeight="1">
      <c r="A46" s="19"/>
      <c r="B46" s="71"/>
      <c r="C46" s="77" t="s">
        <v>105</v>
      </c>
      <c r="D46" s="45" t="s">
        <v>150</v>
      </c>
      <c r="E46" s="57" t="s">
        <v>151</v>
      </c>
      <c r="F46" s="87" t="s">
        <v>175</v>
      </c>
      <c r="G46" s="95">
        <v>15</v>
      </c>
      <c r="H46" s="95"/>
      <c r="I46" s="95"/>
      <c r="J46" s="95"/>
      <c r="K46" s="95">
        <f t="shared" si="3"/>
        <v>0</v>
      </c>
      <c r="L46" s="95">
        <f t="shared" si="5"/>
        <v>0</v>
      </c>
      <c r="M46" s="95">
        <f t="shared" si="4"/>
        <v>0</v>
      </c>
      <c r="N46" s="23"/>
    </row>
    <row r="47" spans="1:14" s="24" customFormat="1" ht="24.95" customHeight="1">
      <c r="A47" s="19"/>
      <c r="B47" s="71"/>
      <c r="C47" s="80" t="s">
        <v>120</v>
      </c>
      <c r="D47" s="45" t="s">
        <v>152</v>
      </c>
      <c r="E47" s="57" t="s">
        <v>153</v>
      </c>
      <c r="F47" s="87" t="s">
        <v>176</v>
      </c>
      <c r="G47" s="95">
        <f>(10+15)+(25+12)+(10+15)+(25+12)+22+14+(10+5+5)+(10+5+10)+30</f>
        <v>235</v>
      </c>
      <c r="H47" s="95"/>
      <c r="I47" s="95"/>
      <c r="J47" s="95"/>
      <c r="K47" s="95">
        <f t="shared" si="3"/>
        <v>0</v>
      </c>
      <c r="L47" s="95">
        <f t="shared" si="5"/>
        <v>0</v>
      </c>
      <c r="M47" s="95">
        <f t="shared" si="4"/>
        <v>0</v>
      </c>
      <c r="N47" s="23"/>
    </row>
    <row r="48" spans="1:14" s="24" customFormat="1" ht="24.95" customHeight="1">
      <c r="A48" s="19"/>
      <c r="B48" s="71"/>
      <c r="C48" s="81" t="s">
        <v>121</v>
      </c>
      <c r="D48" s="45" t="s">
        <v>154</v>
      </c>
      <c r="E48" s="57" t="s">
        <v>155</v>
      </c>
      <c r="F48" s="93" t="s">
        <v>176</v>
      </c>
      <c r="G48" s="95"/>
      <c r="H48" s="95"/>
      <c r="I48" s="95"/>
      <c r="J48" s="95"/>
      <c r="K48" s="95">
        <f t="shared" si="3"/>
        <v>0</v>
      </c>
      <c r="L48" s="95">
        <f t="shared" si="5"/>
        <v>0</v>
      </c>
      <c r="M48" s="95">
        <f t="shared" si="4"/>
        <v>0</v>
      </c>
      <c r="N48" s="23"/>
    </row>
    <row r="49" spans="1:14" s="24" customFormat="1" ht="24.95" customHeight="1">
      <c r="A49" s="19"/>
      <c r="B49" s="71"/>
      <c r="C49" s="74" t="s">
        <v>122</v>
      </c>
      <c r="D49" s="45" t="s">
        <v>156</v>
      </c>
      <c r="E49" s="57" t="s">
        <v>157</v>
      </c>
      <c r="F49" s="87" t="s">
        <v>171</v>
      </c>
      <c r="G49" s="95">
        <v>44</v>
      </c>
      <c r="H49" s="95"/>
      <c r="I49" s="95"/>
      <c r="J49" s="95"/>
      <c r="K49" s="95">
        <f t="shared" si="3"/>
        <v>0</v>
      </c>
      <c r="L49" s="95">
        <f t="shared" si="5"/>
        <v>0</v>
      </c>
      <c r="M49" s="95">
        <f t="shared" si="4"/>
        <v>0</v>
      </c>
      <c r="N49" s="23"/>
    </row>
    <row r="50" spans="1:14" s="24" customFormat="1" ht="24.95" customHeight="1">
      <c r="A50" s="19"/>
      <c r="B50" s="71"/>
      <c r="C50" s="75" t="s">
        <v>123</v>
      </c>
      <c r="D50" s="45"/>
      <c r="E50" s="57" t="s">
        <v>158</v>
      </c>
      <c r="F50" s="87" t="s">
        <v>103</v>
      </c>
      <c r="G50" s="95">
        <v>24</v>
      </c>
      <c r="H50" s="95"/>
      <c r="I50" s="95"/>
      <c r="J50" s="95"/>
      <c r="K50" s="95">
        <f t="shared" si="3"/>
        <v>0</v>
      </c>
      <c r="L50" s="95">
        <f t="shared" si="5"/>
        <v>0</v>
      </c>
      <c r="M50" s="95">
        <f t="shared" si="4"/>
        <v>0</v>
      </c>
      <c r="N50" s="23"/>
    </row>
    <row r="51" spans="1:14" s="24" customFormat="1" ht="24.95" customHeight="1">
      <c r="A51" s="19"/>
      <c r="B51" s="71"/>
      <c r="C51" s="79" t="s">
        <v>124</v>
      </c>
      <c r="D51" s="45"/>
      <c r="E51" s="57" t="s">
        <v>159</v>
      </c>
      <c r="F51" s="89" t="s">
        <v>177</v>
      </c>
      <c r="G51" s="95">
        <v>2</v>
      </c>
      <c r="H51" s="95"/>
      <c r="I51" s="95"/>
      <c r="J51" s="95"/>
      <c r="K51" s="95">
        <f t="shared" si="3"/>
        <v>0</v>
      </c>
      <c r="L51" s="95">
        <f t="shared" si="5"/>
        <v>0</v>
      </c>
      <c r="M51" s="95">
        <f t="shared" si="4"/>
        <v>0</v>
      </c>
      <c r="N51" s="23"/>
    </row>
    <row r="52" spans="1:14" s="24" customFormat="1" ht="24.95" customHeight="1">
      <c r="A52" s="19"/>
      <c r="B52" s="71"/>
      <c r="C52" s="77" t="s">
        <v>125</v>
      </c>
      <c r="D52" s="45" t="s">
        <v>160</v>
      </c>
      <c r="E52" s="57" t="s">
        <v>161</v>
      </c>
      <c r="F52" s="87" t="s">
        <v>170</v>
      </c>
      <c r="G52" s="95">
        <v>4</v>
      </c>
      <c r="H52" s="95"/>
      <c r="I52" s="95"/>
      <c r="J52" s="95"/>
      <c r="K52" s="95">
        <f t="shared" si="3"/>
        <v>0</v>
      </c>
      <c r="L52" s="95">
        <f t="shared" si="5"/>
        <v>0</v>
      </c>
      <c r="M52" s="95">
        <f t="shared" si="4"/>
        <v>0</v>
      </c>
      <c r="N52" s="23"/>
    </row>
    <row r="53" spans="1:14" s="24" customFormat="1" ht="24.95" customHeight="1">
      <c r="A53" s="19"/>
      <c r="B53" s="71"/>
      <c r="C53" s="73" t="s">
        <v>126</v>
      </c>
      <c r="D53" s="45" t="s">
        <v>162</v>
      </c>
      <c r="E53" s="57" t="s">
        <v>163</v>
      </c>
      <c r="F53" s="89" t="s">
        <v>173</v>
      </c>
      <c r="G53" s="95">
        <v>6</v>
      </c>
      <c r="H53" s="95"/>
      <c r="I53" s="95"/>
      <c r="J53" s="95"/>
      <c r="K53" s="95">
        <f t="shared" si="3"/>
        <v>0</v>
      </c>
      <c r="L53" s="95">
        <f t="shared" si="5"/>
        <v>0</v>
      </c>
      <c r="M53" s="95">
        <f t="shared" si="4"/>
        <v>0</v>
      </c>
      <c r="N53" s="23"/>
    </row>
    <row r="54" spans="1:14" s="24" customFormat="1" ht="24.95" customHeight="1">
      <c r="A54" s="19"/>
      <c r="B54" s="71"/>
      <c r="C54" s="82" t="s">
        <v>127</v>
      </c>
      <c r="D54" s="45"/>
      <c r="E54" s="57" t="s">
        <v>164</v>
      </c>
      <c r="F54" s="87" t="s">
        <v>172</v>
      </c>
      <c r="G54" s="95">
        <v>1</v>
      </c>
      <c r="H54" s="95"/>
      <c r="I54" s="95"/>
      <c r="J54" s="95"/>
      <c r="K54" s="95">
        <f t="shared" si="3"/>
        <v>0</v>
      </c>
      <c r="L54" s="95">
        <f t="shared" si="5"/>
        <v>0</v>
      </c>
      <c r="M54" s="95">
        <f t="shared" si="4"/>
        <v>0</v>
      </c>
      <c r="N54" s="23"/>
    </row>
    <row r="55" spans="1:14" s="24" customFormat="1" ht="24.95" customHeight="1">
      <c r="A55" s="19"/>
      <c r="B55" s="71"/>
      <c r="C55" s="83" t="s">
        <v>128</v>
      </c>
      <c r="D55" s="45" t="s">
        <v>165</v>
      </c>
      <c r="E55" s="84"/>
      <c r="F55" s="89" t="s">
        <v>178</v>
      </c>
      <c r="G55" s="95">
        <v>10</v>
      </c>
      <c r="H55" s="95"/>
      <c r="I55" s="95">
        <f t="shared" si="2"/>
        <v>0</v>
      </c>
      <c r="J55" s="95"/>
      <c r="K55" s="95">
        <f>J55*G55</f>
        <v>0</v>
      </c>
      <c r="L55" s="95">
        <f t="shared" si="5"/>
        <v>0</v>
      </c>
      <c r="M55" s="95">
        <f t="shared" si="4"/>
        <v>0</v>
      </c>
      <c r="N55" s="23"/>
    </row>
    <row r="56" spans="1:14" s="24" customFormat="1" ht="24.95" customHeight="1">
      <c r="A56" s="19"/>
      <c r="B56" s="71"/>
      <c r="C56" s="79" t="s">
        <v>129</v>
      </c>
      <c r="D56" s="45"/>
      <c r="E56" s="84"/>
      <c r="F56" s="89" t="s">
        <v>179</v>
      </c>
      <c r="G56" s="95">
        <v>1</v>
      </c>
      <c r="H56" s="95"/>
      <c r="I56" s="95">
        <f t="shared" si="2"/>
        <v>0</v>
      </c>
      <c r="J56" s="95"/>
      <c r="K56" s="95">
        <f>J56*G56</f>
        <v>0</v>
      </c>
      <c r="L56" s="95">
        <f t="shared" si="5"/>
        <v>0</v>
      </c>
      <c r="M56" s="95">
        <f t="shared" si="4"/>
        <v>0</v>
      </c>
      <c r="N56" s="23"/>
    </row>
    <row r="57" spans="1:14" s="24" customFormat="1" ht="24.95" customHeight="1">
      <c r="A57" s="46"/>
      <c r="B57" s="47"/>
      <c r="C57" s="47" t="s">
        <v>19</v>
      </c>
      <c r="D57" s="48"/>
      <c r="E57" s="49"/>
      <c r="F57" s="50"/>
      <c r="G57" s="51">
        <v>0</v>
      </c>
      <c r="H57" s="52">
        <v>0</v>
      </c>
      <c r="I57" s="52">
        <f>SUM(I31:I56)</f>
        <v>0</v>
      </c>
      <c r="J57" s="52">
        <v>0</v>
      </c>
      <c r="K57" s="52">
        <f>SUM(K31:K56)</f>
        <v>0</v>
      </c>
      <c r="L57" s="52">
        <f t="shared" ref="L57" si="6">J57+H57</f>
        <v>0</v>
      </c>
      <c r="M57" s="52">
        <f>SUM(M31:M56)</f>
        <v>0</v>
      </c>
      <c r="N57" s="53"/>
    </row>
    <row r="58" spans="1:14" ht="24.95" customHeight="1">
      <c r="A58" s="19"/>
      <c r="B58" s="43"/>
      <c r="C58" s="44"/>
      <c r="D58" s="45"/>
      <c r="E58" s="20"/>
      <c r="F58" s="54"/>
      <c r="G58" s="21"/>
      <c r="H58" s="22">
        <v>0</v>
      </c>
      <c r="I58" s="22">
        <f t="shared" ref="I58:I60" si="7">H58*G58</f>
        <v>0</v>
      </c>
      <c r="J58" s="22">
        <v>0</v>
      </c>
      <c r="K58" s="22">
        <f t="shared" ref="K58:K60" si="8">J58*G58</f>
        <v>0</v>
      </c>
      <c r="L58" s="22">
        <f>J58+H58</f>
        <v>0</v>
      </c>
      <c r="M58" s="22">
        <f t="shared" ref="M58:M60" si="9">L58*G58</f>
        <v>0</v>
      </c>
      <c r="N58" s="23"/>
    </row>
    <row r="59" spans="1:14" ht="24.95" customHeight="1">
      <c r="A59" s="19"/>
      <c r="B59" s="43"/>
      <c r="C59" s="44"/>
      <c r="D59" s="45"/>
      <c r="E59" s="20"/>
      <c r="F59" s="54"/>
      <c r="G59" s="21"/>
      <c r="H59" s="22"/>
      <c r="I59" s="22"/>
      <c r="J59" s="22"/>
      <c r="K59" s="22"/>
      <c r="L59" s="22"/>
      <c r="M59" s="22"/>
      <c r="N59" s="23"/>
    </row>
    <row r="60" spans="1:14" ht="24.95" customHeight="1">
      <c r="A60" s="56">
        <v>2</v>
      </c>
      <c r="B60" s="56"/>
      <c r="C60" s="55" t="s">
        <v>181</v>
      </c>
      <c r="D60" s="45"/>
      <c r="E60" s="20"/>
      <c r="F60" s="54"/>
      <c r="G60" s="21"/>
      <c r="H60" s="22">
        <v>0</v>
      </c>
      <c r="I60" s="22">
        <f t="shared" si="7"/>
        <v>0</v>
      </c>
      <c r="J60" s="22">
        <v>0</v>
      </c>
      <c r="K60" s="22">
        <f t="shared" si="8"/>
        <v>0</v>
      </c>
      <c r="L60" s="22">
        <f>J60+H60</f>
        <v>0</v>
      </c>
      <c r="M60" s="22">
        <f t="shared" si="9"/>
        <v>0</v>
      </c>
      <c r="N60" s="23"/>
    </row>
    <row r="61" spans="1:14" s="58" customFormat="1" ht="24.95" customHeight="1">
      <c r="A61" s="19"/>
      <c r="B61" s="71"/>
      <c r="C61" s="82" t="s">
        <v>189</v>
      </c>
      <c r="D61" s="85" t="s">
        <v>190</v>
      </c>
      <c r="E61" s="57" t="s">
        <v>191</v>
      </c>
      <c r="F61" s="87" t="s">
        <v>249</v>
      </c>
      <c r="G61" s="89">
        <v>2</v>
      </c>
      <c r="H61" s="92"/>
      <c r="I61" s="95"/>
      <c r="J61" s="95"/>
      <c r="K61" s="95">
        <f>J61*G61</f>
        <v>0</v>
      </c>
      <c r="L61" s="95">
        <f>J61+H61</f>
        <v>0</v>
      </c>
      <c r="M61" s="95">
        <f>K61+I61</f>
        <v>0</v>
      </c>
      <c r="N61" s="23"/>
    </row>
    <row r="62" spans="1:14" s="58" customFormat="1" ht="24.95" customHeight="1">
      <c r="A62" s="19"/>
      <c r="B62" s="71"/>
      <c r="C62" s="77" t="s">
        <v>192</v>
      </c>
      <c r="D62" s="84"/>
      <c r="E62" s="57" t="s">
        <v>193</v>
      </c>
      <c r="F62" s="87" t="s">
        <v>174</v>
      </c>
      <c r="G62" s="89">
        <v>2</v>
      </c>
      <c r="H62" s="92"/>
      <c r="I62" s="95"/>
      <c r="J62" s="95"/>
      <c r="K62" s="95">
        <f t="shared" ref="K62:K86" si="10">J62*G62</f>
        <v>0</v>
      </c>
      <c r="L62" s="95">
        <f t="shared" ref="L62:L86" si="11">J62+H62</f>
        <v>0</v>
      </c>
      <c r="M62" s="95">
        <f t="shared" ref="M62:M86" si="12">K62+I62</f>
        <v>0</v>
      </c>
      <c r="N62" s="23"/>
    </row>
    <row r="63" spans="1:14" s="58" customFormat="1" ht="24.95" customHeight="1">
      <c r="A63" s="19"/>
      <c r="B63" s="71"/>
      <c r="C63" s="77" t="s">
        <v>182</v>
      </c>
      <c r="D63" s="85" t="s">
        <v>194</v>
      </c>
      <c r="E63" s="57" t="s">
        <v>195</v>
      </c>
      <c r="F63" s="87" t="s">
        <v>174</v>
      </c>
      <c r="G63" s="89">
        <v>1</v>
      </c>
      <c r="H63" s="74"/>
      <c r="I63" s="95"/>
      <c r="J63" s="95"/>
      <c r="K63" s="95">
        <f t="shared" si="10"/>
        <v>0</v>
      </c>
      <c r="L63" s="95">
        <f t="shared" si="11"/>
        <v>0</v>
      </c>
      <c r="M63" s="95">
        <f t="shared" si="12"/>
        <v>0</v>
      </c>
      <c r="N63" s="23"/>
    </row>
    <row r="64" spans="1:14" s="58" customFormat="1" ht="24.95" customHeight="1">
      <c r="A64" s="19"/>
      <c r="B64" s="71"/>
      <c r="C64" s="80" t="s">
        <v>183</v>
      </c>
      <c r="D64" s="84" t="s">
        <v>196</v>
      </c>
      <c r="E64" s="57" t="s">
        <v>197</v>
      </c>
      <c r="F64" s="87" t="s">
        <v>103</v>
      </c>
      <c r="G64" s="89">
        <v>1</v>
      </c>
      <c r="H64" s="88"/>
      <c r="I64" s="95"/>
      <c r="J64" s="95"/>
      <c r="K64" s="95">
        <f t="shared" si="10"/>
        <v>0</v>
      </c>
      <c r="L64" s="95">
        <f t="shared" si="11"/>
        <v>0</v>
      </c>
      <c r="M64" s="95">
        <f t="shared" si="12"/>
        <v>0</v>
      </c>
      <c r="N64" s="23"/>
    </row>
    <row r="65" spans="1:14" s="58" customFormat="1" ht="24.95" customHeight="1">
      <c r="A65" s="19"/>
      <c r="B65" s="71"/>
      <c r="C65" s="80" t="s">
        <v>198</v>
      </c>
      <c r="D65" s="84" t="s">
        <v>199</v>
      </c>
      <c r="E65" s="57" t="s">
        <v>200</v>
      </c>
      <c r="F65" s="87" t="s">
        <v>168</v>
      </c>
      <c r="G65" s="89">
        <v>1</v>
      </c>
      <c r="H65" s="88"/>
      <c r="I65" s="95"/>
      <c r="J65" s="95"/>
      <c r="K65" s="95">
        <f t="shared" si="10"/>
        <v>0</v>
      </c>
      <c r="L65" s="95">
        <f t="shared" si="11"/>
        <v>0</v>
      </c>
      <c r="M65" s="95">
        <f t="shared" si="12"/>
        <v>0</v>
      </c>
      <c r="N65" s="23"/>
    </row>
    <row r="66" spans="1:14" s="58" customFormat="1" ht="24.95" customHeight="1">
      <c r="A66" s="19"/>
      <c r="B66" s="71"/>
      <c r="C66" s="97" t="s">
        <v>201</v>
      </c>
      <c r="D66" s="84" t="s">
        <v>202</v>
      </c>
      <c r="E66" s="57" t="s">
        <v>203</v>
      </c>
      <c r="F66" s="89" t="s">
        <v>249</v>
      </c>
      <c r="G66" s="89">
        <v>1</v>
      </c>
      <c r="H66" s="88"/>
      <c r="I66" s="95"/>
      <c r="J66" s="95"/>
      <c r="K66" s="95">
        <f t="shared" si="10"/>
        <v>0</v>
      </c>
      <c r="L66" s="95">
        <f t="shared" si="11"/>
        <v>0</v>
      </c>
      <c r="M66" s="95">
        <f t="shared" si="12"/>
        <v>0</v>
      </c>
      <c r="N66" s="23"/>
    </row>
    <row r="67" spans="1:14" s="58" customFormat="1" ht="24.95" customHeight="1">
      <c r="A67" s="19"/>
      <c r="B67" s="71"/>
      <c r="C67" s="97" t="s">
        <v>184</v>
      </c>
      <c r="D67" s="84" t="s">
        <v>204</v>
      </c>
      <c r="E67" s="57" t="s">
        <v>205</v>
      </c>
      <c r="F67" s="89" t="s">
        <v>249</v>
      </c>
      <c r="G67" s="89">
        <v>1</v>
      </c>
      <c r="H67" s="88"/>
      <c r="I67" s="95"/>
      <c r="J67" s="95"/>
      <c r="K67" s="95">
        <f t="shared" si="10"/>
        <v>0</v>
      </c>
      <c r="L67" s="95">
        <f t="shared" si="11"/>
        <v>0</v>
      </c>
      <c r="M67" s="95">
        <f t="shared" si="12"/>
        <v>0</v>
      </c>
      <c r="N67" s="23"/>
    </row>
    <row r="68" spans="1:14" s="58" customFormat="1" ht="24.95" customHeight="1">
      <c r="A68" s="19"/>
      <c r="B68" s="71"/>
      <c r="C68" s="98" t="s">
        <v>185</v>
      </c>
      <c r="D68" s="86" t="s">
        <v>206</v>
      </c>
      <c r="E68" s="57" t="s">
        <v>207</v>
      </c>
      <c r="F68" s="87" t="s">
        <v>173</v>
      </c>
      <c r="G68" s="87">
        <v>1</v>
      </c>
      <c r="H68" s="88"/>
      <c r="I68" s="95"/>
      <c r="J68" s="95"/>
      <c r="K68" s="95">
        <f t="shared" si="10"/>
        <v>0</v>
      </c>
      <c r="L68" s="95">
        <f t="shared" si="11"/>
        <v>0</v>
      </c>
      <c r="M68" s="95">
        <f t="shared" si="12"/>
        <v>0</v>
      </c>
      <c r="N68" s="23"/>
    </row>
    <row r="69" spans="1:14" s="58" customFormat="1" ht="24.95" customHeight="1">
      <c r="A69" s="19"/>
      <c r="B69" s="71"/>
      <c r="C69" s="80" t="s">
        <v>208</v>
      </c>
      <c r="D69" s="85" t="s">
        <v>209</v>
      </c>
      <c r="E69" s="57" t="s">
        <v>210</v>
      </c>
      <c r="F69" s="89" t="s">
        <v>174</v>
      </c>
      <c r="G69" s="89">
        <v>1</v>
      </c>
      <c r="H69" s="88"/>
      <c r="I69" s="95"/>
      <c r="J69" s="95"/>
      <c r="K69" s="95">
        <f t="shared" si="10"/>
        <v>0</v>
      </c>
      <c r="L69" s="95">
        <f t="shared" si="11"/>
        <v>0</v>
      </c>
      <c r="M69" s="95">
        <f t="shared" si="12"/>
        <v>0</v>
      </c>
      <c r="N69" s="23"/>
    </row>
    <row r="70" spans="1:14" s="58" customFormat="1" ht="24.95" customHeight="1">
      <c r="A70" s="19"/>
      <c r="B70" s="71"/>
      <c r="C70" s="97" t="s">
        <v>211</v>
      </c>
      <c r="D70" s="84" t="s">
        <v>212</v>
      </c>
      <c r="E70" s="57" t="s">
        <v>213</v>
      </c>
      <c r="F70" s="89" t="s">
        <v>173</v>
      </c>
      <c r="G70" s="89">
        <v>2</v>
      </c>
      <c r="H70" s="88"/>
      <c r="I70" s="95"/>
      <c r="J70" s="95"/>
      <c r="K70" s="95">
        <f t="shared" si="10"/>
        <v>0</v>
      </c>
      <c r="L70" s="95">
        <f t="shared" si="11"/>
        <v>0</v>
      </c>
      <c r="M70" s="95">
        <f t="shared" si="12"/>
        <v>0</v>
      </c>
      <c r="N70" s="23"/>
    </row>
    <row r="71" spans="1:14" s="58" customFormat="1" ht="24.95" customHeight="1">
      <c r="A71" s="19"/>
      <c r="B71" s="71"/>
      <c r="C71" s="80" t="s">
        <v>214</v>
      </c>
      <c r="D71" s="86"/>
      <c r="E71" s="57" t="s">
        <v>215</v>
      </c>
      <c r="F71" s="89" t="s">
        <v>173</v>
      </c>
      <c r="G71" s="91">
        <v>1</v>
      </c>
      <c r="H71" s="92"/>
      <c r="I71" s="95"/>
      <c r="J71" s="95"/>
      <c r="K71" s="95">
        <f t="shared" si="10"/>
        <v>0</v>
      </c>
      <c r="L71" s="95">
        <f t="shared" si="11"/>
        <v>0</v>
      </c>
      <c r="M71" s="95">
        <f t="shared" si="12"/>
        <v>0</v>
      </c>
      <c r="N71" s="23"/>
    </row>
    <row r="72" spans="1:14" s="58" customFormat="1" ht="24.95" customHeight="1">
      <c r="A72" s="19"/>
      <c r="B72" s="71"/>
      <c r="C72" s="74" t="s">
        <v>216</v>
      </c>
      <c r="D72" s="85" t="s">
        <v>217</v>
      </c>
      <c r="E72" s="57" t="s">
        <v>218</v>
      </c>
      <c r="F72" s="87" t="s">
        <v>176</v>
      </c>
      <c r="G72" s="89">
        <v>60</v>
      </c>
      <c r="H72" s="88"/>
      <c r="I72" s="95"/>
      <c r="J72" s="95"/>
      <c r="K72" s="95">
        <f t="shared" si="10"/>
        <v>0</v>
      </c>
      <c r="L72" s="95">
        <f t="shared" si="11"/>
        <v>0</v>
      </c>
      <c r="M72" s="95">
        <f t="shared" si="12"/>
        <v>0</v>
      </c>
      <c r="N72" s="23"/>
    </row>
    <row r="73" spans="1:14" s="58" customFormat="1" ht="24.95" customHeight="1">
      <c r="A73" s="19"/>
      <c r="B73" s="71"/>
      <c r="C73" s="74" t="s">
        <v>219</v>
      </c>
      <c r="D73" s="85" t="s">
        <v>220</v>
      </c>
      <c r="E73" s="57" t="s">
        <v>221</v>
      </c>
      <c r="F73" s="87" t="s">
        <v>250</v>
      </c>
      <c r="G73" s="89">
        <f>(15+10+5+5)+(15+15+10)*2+15</f>
        <v>130</v>
      </c>
      <c r="H73" s="88"/>
      <c r="I73" s="95"/>
      <c r="J73" s="95"/>
      <c r="K73" s="95">
        <f t="shared" si="10"/>
        <v>0</v>
      </c>
      <c r="L73" s="95">
        <f t="shared" si="11"/>
        <v>0</v>
      </c>
      <c r="M73" s="95">
        <f t="shared" si="12"/>
        <v>0</v>
      </c>
      <c r="N73" s="23"/>
    </row>
    <row r="74" spans="1:14" s="58" customFormat="1" ht="24.95" customHeight="1">
      <c r="A74" s="19"/>
      <c r="B74" s="71"/>
      <c r="C74" s="75" t="s">
        <v>222</v>
      </c>
      <c r="D74" s="96"/>
      <c r="E74" s="57" t="s">
        <v>223</v>
      </c>
      <c r="F74" s="89" t="s">
        <v>176</v>
      </c>
      <c r="G74" s="89">
        <f>G73</f>
        <v>130</v>
      </c>
      <c r="H74" s="88"/>
      <c r="I74" s="95"/>
      <c r="J74" s="95"/>
      <c r="K74" s="95">
        <f t="shared" si="10"/>
        <v>0</v>
      </c>
      <c r="L74" s="95">
        <f t="shared" si="11"/>
        <v>0</v>
      </c>
      <c r="M74" s="95">
        <f t="shared" si="12"/>
        <v>0</v>
      </c>
      <c r="N74" s="23"/>
    </row>
    <row r="75" spans="1:14" s="58" customFormat="1" ht="24.95" customHeight="1">
      <c r="A75" s="19"/>
      <c r="B75" s="71"/>
      <c r="C75" s="77" t="s">
        <v>224</v>
      </c>
      <c r="D75" s="84" t="s">
        <v>225</v>
      </c>
      <c r="E75" s="57" t="s">
        <v>226</v>
      </c>
      <c r="F75" s="87" t="s">
        <v>170</v>
      </c>
      <c r="G75" s="89">
        <v>4</v>
      </c>
      <c r="H75" s="88"/>
      <c r="I75" s="95"/>
      <c r="J75" s="95"/>
      <c r="K75" s="95">
        <f t="shared" si="10"/>
        <v>0</v>
      </c>
      <c r="L75" s="95">
        <f t="shared" si="11"/>
        <v>0</v>
      </c>
      <c r="M75" s="95">
        <f t="shared" si="12"/>
        <v>0</v>
      </c>
      <c r="N75" s="23"/>
    </row>
    <row r="76" spans="1:14" s="58" customFormat="1" ht="24.95" customHeight="1">
      <c r="A76" s="19"/>
      <c r="B76" s="71"/>
      <c r="C76" s="75" t="s">
        <v>186</v>
      </c>
      <c r="D76" s="85" t="s">
        <v>227</v>
      </c>
      <c r="E76" s="57" t="s">
        <v>228</v>
      </c>
      <c r="F76" s="87" t="s">
        <v>173</v>
      </c>
      <c r="G76" s="94">
        <v>28</v>
      </c>
      <c r="H76" s="74"/>
      <c r="I76" s="95"/>
      <c r="J76" s="95"/>
      <c r="K76" s="95">
        <f t="shared" si="10"/>
        <v>0</v>
      </c>
      <c r="L76" s="95">
        <f t="shared" si="11"/>
        <v>0</v>
      </c>
      <c r="M76" s="95">
        <f t="shared" si="12"/>
        <v>0</v>
      </c>
      <c r="N76" s="23"/>
    </row>
    <row r="77" spans="1:14" s="58" customFormat="1" ht="24.95" customHeight="1">
      <c r="A77" s="19"/>
      <c r="B77" s="71"/>
      <c r="C77" s="77" t="s">
        <v>229</v>
      </c>
      <c r="D77" s="84" t="s">
        <v>230</v>
      </c>
      <c r="E77" s="57" t="s">
        <v>231</v>
      </c>
      <c r="F77" s="89" t="s">
        <v>173</v>
      </c>
      <c r="G77" s="89">
        <v>1</v>
      </c>
      <c r="H77" s="88"/>
      <c r="I77" s="95"/>
      <c r="J77" s="95"/>
      <c r="K77" s="95">
        <f t="shared" si="10"/>
        <v>0</v>
      </c>
      <c r="L77" s="95">
        <f t="shared" si="11"/>
        <v>0</v>
      </c>
      <c r="M77" s="95">
        <f t="shared" si="12"/>
        <v>0</v>
      </c>
      <c r="N77" s="23"/>
    </row>
    <row r="78" spans="1:14" s="58" customFormat="1" ht="24.95" customHeight="1">
      <c r="A78" s="19"/>
      <c r="B78" s="71"/>
      <c r="C78" s="74" t="s">
        <v>187</v>
      </c>
      <c r="D78" s="85" t="s">
        <v>232</v>
      </c>
      <c r="E78" s="57" t="s">
        <v>233</v>
      </c>
      <c r="F78" s="87" t="s">
        <v>173</v>
      </c>
      <c r="G78" s="94">
        <v>3</v>
      </c>
      <c r="H78" s="88"/>
      <c r="I78" s="95"/>
      <c r="J78" s="95"/>
      <c r="K78" s="95">
        <f t="shared" si="10"/>
        <v>0</v>
      </c>
      <c r="L78" s="95">
        <f t="shared" si="11"/>
        <v>0</v>
      </c>
      <c r="M78" s="95">
        <f t="shared" si="12"/>
        <v>0</v>
      </c>
      <c r="N78" s="23"/>
    </row>
    <row r="79" spans="1:14" s="58" customFormat="1" ht="24.95" customHeight="1">
      <c r="A79" s="19"/>
      <c r="B79" s="71"/>
      <c r="C79" s="74" t="s">
        <v>234</v>
      </c>
      <c r="D79" s="85" t="s">
        <v>220</v>
      </c>
      <c r="E79" s="57" t="s">
        <v>235</v>
      </c>
      <c r="F79" s="87" t="s">
        <v>170</v>
      </c>
      <c r="G79" s="94">
        <v>3</v>
      </c>
      <c r="H79" s="88"/>
      <c r="I79" s="95"/>
      <c r="J79" s="95"/>
      <c r="K79" s="95">
        <f t="shared" si="10"/>
        <v>0</v>
      </c>
      <c r="L79" s="95">
        <f t="shared" si="11"/>
        <v>0</v>
      </c>
      <c r="M79" s="95">
        <f t="shared" si="12"/>
        <v>0</v>
      </c>
      <c r="N79" s="23"/>
    </row>
    <row r="80" spans="1:14" s="58" customFormat="1" ht="24.95" customHeight="1">
      <c r="A80" s="19"/>
      <c r="B80" s="71"/>
      <c r="C80" s="82" t="s">
        <v>236</v>
      </c>
      <c r="D80" s="85" t="s">
        <v>237</v>
      </c>
      <c r="E80" s="57" t="s">
        <v>238</v>
      </c>
      <c r="F80" s="87" t="s">
        <v>168</v>
      </c>
      <c r="G80" s="89">
        <v>3</v>
      </c>
      <c r="H80" s="92"/>
      <c r="I80" s="95"/>
      <c r="J80" s="95"/>
      <c r="K80" s="95">
        <f t="shared" si="10"/>
        <v>0</v>
      </c>
      <c r="L80" s="95">
        <f t="shared" si="11"/>
        <v>0</v>
      </c>
      <c r="M80" s="95">
        <f t="shared" si="12"/>
        <v>0</v>
      </c>
      <c r="N80" s="23"/>
    </row>
    <row r="81" spans="1:14" s="58" customFormat="1" ht="24.95" customHeight="1">
      <c r="A81" s="19"/>
      <c r="B81" s="71"/>
      <c r="C81" s="79" t="s">
        <v>239</v>
      </c>
      <c r="D81" s="84"/>
      <c r="E81" s="57" t="s">
        <v>240</v>
      </c>
      <c r="F81" s="89" t="s">
        <v>170</v>
      </c>
      <c r="G81" s="89">
        <v>3</v>
      </c>
      <c r="H81" s="88"/>
      <c r="I81" s="95"/>
      <c r="J81" s="95"/>
      <c r="K81" s="95">
        <f t="shared" si="10"/>
        <v>0</v>
      </c>
      <c r="L81" s="95">
        <f t="shared" si="11"/>
        <v>0</v>
      </c>
      <c r="M81" s="95">
        <f t="shared" si="12"/>
        <v>0</v>
      </c>
      <c r="N81" s="23"/>
    </row>
    <row r="82" spans="1:14" s="58" customFormat="1" ht="24.95" customHeight="1">
      <c r="A82" s="19"/>
      <c r="B82" s="71"/>
      <c r="C82" s="75" t="s">
        <v>241</v>
      </c>
      <c r="D82" s="85" t="s">
        <v>242</v>
      </c>
      <c r="E82" s="57" t="s">
        <v>243</v>
      </c>
      <c r="F82" s="89" t="s">
        <v>173</v>
      </c>
      <c r="G82" s="89">
        <v>1</v>
      </c>
      <c r="H82" s="88"/>
      <c r="I82" s="95"/>
      <c r="J82" s="95"/>
      <c r="K82" s="95">
        <f t="shared" si="10"/>
        <v>0</v>
      </c>
      <c r="L82" s="95">
        <f t="shared" si="11"/>
        <v>0</v>
      </c>
      <c r="M82" s="95">
        <f t="shared" si="12"/>
        <v>0</v>
      </c>
      <c r="N82" s="23"/>
    </row>
    <row r="83" spans="1:14" s="58" customFormat="1" ht="24.95" customHeight="1">
      <c r="A83" s="19"/>
      <c r="B83" s="71"/>
      <c r="C83" s="74" t="s">
        <v>234</v>
      </c>
      <c r="D83" s="85" t="s">
        <v>244</v>
      </c>
      <c r="E83" s="57" t="s">
        <v>245</v>
      </c>
      <c r="F83" s="87" t="s">
        <v>173</v>
      </c>
      <c r="G83" s="94">
        <v>1</v>
      </c>
      <c r="H83" s="88"/>
      <c r="I83" s="95"/>
      <c r="J83" s="95"/>
      <c r="K83" s="95">
        <f t="shared" si="10"/>
        <v>0</v>
      </c>
      <c r="L83" s="95">
        <f t="shared" si="11"/>
        <v>0</v>
      </c>
      <c r="M83" s="95">
        <f t="shared" si="12"/>
        <v>0</v>
      </c>
      <c r="N83" s="23"/>
    </row>
    <row r="84" spans="1:14" s="58" customFormat="1" ht="24.95" customHeight="1">
      <c r="A84" s="19"/>
      <c r="B84" s="71"/>
      <c r="C84" s="75" t="s">
        <v>188</v>
      </c>
      <c r="D84" s="84" t="s">
        <v>246</v>
      </c>
      <c r="E84" s="57" t="s">
        <v>247</v>
      </c>
      <c r="F84" s="89" t="s">
        <v>173</v>
      </c>
      <c r="G84" s="89">
        <v>1</v>
      </c>
      <c r="H84" s="88"/>
      <c r="I84" s="95"/>
      <c r="J84" s="95"/>
      <c r="K84" s="95">
        <f t="shared" si="10"/>
        <v>0</v>
      </c>
      <c r="L84" s="95">
        <f t="shared" si="11"/>
        <v>0</v>
      </c>
      <c r="M84" s="95">
        <f t="shared" si="12"/>
        <v>0</v>
      </c>
      <c r="N84" s="23"/>
    </row>
    <row r="85" spans="1:14" s="58" customFormat="1" ht="24.95" customHeight="1">
      <c r="A85" s="19"/>
      <c r="B85" s="71"/>
      <c r="C85" s="82" t="s">
        <v>127</v>
      </c>
      <c r="D85" s="84"/>
      <c r="E85" s="57" t="s">
        <v>248</v>
      </c>
      <c r="F85" s="87" t="s">
        <v>251</v>
      </c>
      <c r="G85" s="89">
        <v>1</v>
      </c>
      <c r="H85" s="88"/>
      <c r="I85" s="95"/>
      <c r="J85" s="95"/>
      <c r="K85" s="95">
        <f t="shared" si="10"/>
        <v>0</v>
      </c>
      <c r="L85" s="95">
        <f t="shared" si="11"/>
        <v>0</v>
      </c>
      <c r="M85" s="95">
        <f t="shared" si="12"/>
        <v>0</v>
      </c>
      <c r="N85" s="23"/>
    </row>
    <row r="86" spans="1:14" s="58" customFormat="1" ht="24.95" customHeight="1">
      <c r="A86" s="19"/>
      <c r="B86" s="71"/>
      <c r="C86" s="82" t="s">
        <v>106</v>
      </c>
      <c r="D86" s="84" t="s">
        <v>165</v>
      </c>
      <c r="E86" s="57"/>
      <c r="F86" s="89" t="s">
        <v>172</v>
      </c>
      <c r="G86" s="89">
        <v>8</v>
      </c>
      <c r="H86" s="88"/>
      <c r="I86" s="95">
        <f t="shared" ref="I86" si="13">G86*H86</f>
        <v>0</v>
      </c>
      <c r="J86" s="95"/>
      <c r="K86" s="95">
        <f t="shared" si="10"/>
        <v>0</v>
      </c>
      <c r="L86" s="95">
        <f t="shared" si="11"/>
        <v>0</v>
      </c>
      <c r="M86" s="95">
        <f t="shared" si="12"/>
        <v>0</v>
      </c>
      <c r="N86" s="23"/>
    </row>
    <row r="87" spans="1:14" s="58" customFormat="1" ht="24.95" customHeight="1">
      <c r="A87" s="19"/>
      <c r="B87" s="71"/>
      <c r="C87" s="73"/>
      <c r="D87" s="45"/>
      <c r="E87" s="57"/>
      <c r="F87" s="87"/>
      <c r="G87" s="95"/>
      <c r="H87" s="95"/>
      <c r="I87" s="95"/>
      <c r="J87" s="95"/>
      <c r="K87" s="95"/>
      <c r="L87" s="95"/>
      <c r="M87" s="95"/>
      <c r="N87" s="23"/>
    </row>
    <row r="88" spans="1:14" s="58" customFormat="1" ht="24.95" customHeight="1">
      <c r="A88" s="19"/>
      <c r="B88" s="71"/>
      <c r="C88" s="82"/>
      <c r="D88" s="45"/>
      <c r="E88" s="57"/>
      <c r="F88" s="87"/>
      <c r="G88" s="95"/>
      <c r="H88" s="95"/>
      <c r="I88" s="95"/>
      <c r="J88" s="95"/>
      <c r="K88" s="95"/>
      <c r="L88" s="95"/>
      <c r="M88" s="95"/>
      <c r="N88" s="23"/>
    </row>
    <row r="89" spans="1:14" s="58" customFormat="1" ht="24.95" customHeight="1">
      <c r="A89" s="19"/>
      <c r="B89" s="71"/>
      <c r="C89" s="83"/>
      <c r="D89" s="45"/>
      <c r="E89" s="84"/>
      <c r="F89" s="89"/>
      <c r="G89" s="95"/>
      <c r="H89" s="95"/>
      <c r="I89" s="95"/>
      <c r="J89" s="95"/>
      <c r="K89" s="95"/>
      <c r="L89" s="95"/>
      <c r="M89" s="95"/>
      <c r="N89" s="23"/>
    </row>
    <row r="90" spans="1:14" s="58" customFormat="1" ht="24.95" customHeight="1">
      <c r="A90" s="19"/>
      <c r="B90" s="71"/>
      <c r="C90" s="79"/>
      <c r="D90" s="45"/>
      <c r="E90" s="84"/>
      <c r="F90" s="89"/>
      <c r="G90" s="95"/>
      <c r="H90" s="95"/>
      <c r="I90" s="95"/>
      <c r="J90" s="95"/>
      <c r="K90" s="95"/>
      <c r="L90" s="95"/>
      <c r="M90" s="95"/>
      <c r="N90" s="23"/>
    </row>
    <row r="91" spans="1:14" ht="24.95" customHeight="1">
      <c r="A91" s="46"/>
      <c r="B91" s="47"/>
      <c r="C91" s="47" t="s">
        <v>19</v>
      </c>
      <c r="D91" s="48"/>
      <c r="E91" s="49"/>
      <c r="F91" s="50"/>
      <c r="G91" s="51">
        <v>0</v>
      </c>
      <c r="H91" s="52">
        <v>0</v>
      </c>
      <c r="I91" s="52">
        <f>SUM(I58:I90)</f>
        <v>0</v>
      </c>
      <c r="J91" s="52">
        <v>0</v>
      </c>
      <c r="K91" s="52">
        <f>SUM(K58:K90)</f>
        <v>0</v>
      </c>
      <c r="L91" s="52">
        <f t="shared" ref="L91" si="14">J91+H91</f>
        <v>0</v>
      </c>
      <c r="M91" s="52">
        <f>SUM(M58:M90)</f>
        <v>0</v>
      </c>
      <c r="N91" s="53"/>
    </row>
  </sheetData>
  <mergeCells count="10">
    <mergeCell ref="A2:B3"/>
    <mergeCell ref="C2:C3"/>
    <mergeCell ref="D2:D3"/>
    <mergeCell ref="E2:E3"/>
    <mergeCell ref="F2:F3"/>
    <mergeCell ref="H2:I2"/>
    <mergeCell ref="J2:K2"/>
    <mergeCell ref="L2:M2"/>
    <mergeCell ref="N2:N3"/>
    <mergeCell ref="G2:G3"/>
  </mergeCells>
  <phoneticPr fontId="10" type="noConversion"/>
  <pageMargins left="0.43307086614173229" right="0.19685039370078741" top="0.6692913385826772" bottom="0.47244094488188981" header="0.51181102362204722" footer="0.27559055118110237"/>
  <pageSetup paperSize="9" scale="68" orientation="landscape" r:id="rId1"/>
  <headerFooter alignWithMargins="0">
    <oddFooter>&amp;C&amp;N of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4</vt:i4>
      </vt:variant>
    </vt:vector>
  </HeadingPairs>
  <TitlesOfParts>
    <vt:vector size="7" baseType="lpstr">
      <vt:lpstr>표지(내역)</vt:lpstr>
      <vt:lpstr>원가계산서</vt:lpstr>
      <vt:lpstr>내역서</vt:lpstr>
      <vt:lpstr>내역서!Print_Area</vt:lpstr>
      <vt:lpstr>'표지(내역)'!Print_Area</vt:lpstr>
      <vt:lpstr>내역서!Print_Titles</vt:lpstr>
      <vt:lpstr>원가계산서!Print_Titles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디자인데오</dc:creator>
  <cp:lastModifiedBy>Hansung Kim</cp:lastModifiedBy>
  <cp:lastPrinted>2025-05-14T04:19:23Z</cp:lastPrinted>
  <dcterms:created xsi:type="dcterms:W3CDTF">2017-11-20T05:18:08Z</dcterms:created>
  <dcterms:modified xsi:type="dcterms:W3CDTF">2025-07-07T03:53:05Z</dcterms:modified>
</cp:coreProperties>
</file>